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0200" windowHeight="9705"/>
  </bookViews>
  <sheets>
    <sheet name="RttT Revised Allocations" sheetId="1" r:id="rId1"/>
    <sheet name="Sheet2" sheetId="2" r:id="rId2"/>
    <sheet name="Sheet3" sheetId="3" r:id="rId3"/>
  </sheets>
  <definedNames>
    <definedName name="_xlnm.Print_Area" localSheetId="0">'RttT Revised Allocations'!$A$1:$B$172</definedName>
  </definedNames>
  <calcPr calcId="145621"/>
</workbook>
</file>

<file path=xl/calcChain.xml><?xml version="1.0" encoding="utf-8"?>
<calcChain xmlns="http://schemas.openxmlformats.org/spreadsheetml/2006/main">
  <c r="E119" i="1" l="1"/>
  <c r="F119" i="1" s="1"/>
  <c r="G119" i="1" s="1"/>
  <c r="F172" i="1"/>
  <c r="G172" i="1" s="1"/>
  <c r="H172" i="1" s="1"/>
  <c r="F171" i="1"/>
  <c r="G171" i="1"/>
  <c r="H171" i="1" s="1"/>
  <c r="F170" i="1"/>
  <c r="G170" i="1"/>
  <c r="H170" i="1" s="1"/>
  <c r="F169" i="1"/>
  <c r="G169" i="1" s="1"/>
  <c r="H169" i="1" s="1"/>
  <c r="F168" i="1"/>
  <c r="G168" i="1" s="1"/>
  <c r="H168" i="1" s="1"/>
  <c r="F167" i="1"/>
  <c r="G167" i="1" s="1"/>
  <c r="H167" i="1" s="1"/>
  <c r="F166" i="1"/>
  <c r="G166" i="1" s="1"/>
  <c r="H166" i="1" s="1"/>
  <c r="F165" i="1"/>
  <c r="G165" i="1" s="1"/>
  <c r="H165" i="1" s="1"/>
  <c r="F164" i="1"/>
  <c r="G164" i="1" s="1"/>
  <c r="H164" i="1" s="1"/>
  <c r="F163" i="1"/>
  <c r="G163" i="1" s="1"/>
  <c r="H163" i="1" s="1"/>
  <c r="F162" i="1"/>
  <c r="G162" i="1"/>
  <c r="H162" i="1"/>
  <c r="F161" i="1"/>
  <c r="G161" i="1"/>
  <c r="H161" i="1"/>
  <c r="F160" i="1"/>
  <c r="G160" i="1" s="1"/>
  <c r="H160" i="1" s="1"/>
  <c r="F159" i="1"/>
  <c r="G159" i="1" s="1"/>
  <c r="H159" i="1" s="1"/>
  <c r="F158" i="1"/>
  <c r="G158" i="1"/>
  <c r="H158" i="1" s="1"/>
  <c r="F157" i="1"/>
  <c r="G157" i="1" s="1"/>
  <c r="H157" i="1" s="1"/>
  <c r="F156" i="1"/>
  <c r="G156" i="1" s="1"/>
  <c r="H156" i="1" s="1"/>
  <c r="F155" i="1"/>
  <c r="G155" i="1" s="1"/>
  <c r="H155" i="1" s="1"/>
  <c r="F154" i="1"/>
  <c r="G154" i="1" s="1"/>
  <c r="H154" i="1" s="1"/>
  <c r="F153" i="1"/>
  <c r="G153" i="1"/>
  <c r="H153" i="1" s="1"/>
  <c r="F152" i="1"/>
  <c r="G152" i="1" s="1"/>
  <c r="H152" i="1" s="1"/>
  <c r="F151" i="1"/>
  <c r="G151" i="1" s="1"/>
  <c r="H151" i="1" s="1"/>
  <c r="F150" i="1"/>
  <c r="G150" i="1" s="1"/>
  <c r="H150" i="1" s="1"/>
  <c r="F149" i="1"/>
  <c r="G149" i="1"/>
  <c r="H149" i="1"/>
  <c r="F148" i="1"/>
  <c r="G148" i="1" s="1"/>
  <c r="H148" i="1" s="1"/>
  <c r="F147" i="1"/>
  <c r="G147" i="1" s="1"/>
  <c r="H147" i="1" s="1"/>
  <c r="F146" i="1"/>
  <c r="G146" i="1"/>
  <c r="H146" i="1" s="1"/>
  <c r="F145" i="1"/>
  <c r="G145" i="1"/>
  <c r="H145" i="1"/>
  <c r="F144" i="1"/>
  <c r="G144" i="1" s="1"/>
  <c r="H144" i="1" s="1"/>
  <c r="F143" i="1"/>
  <c r="G143" i="1" s="1"/>
  <c r="H143" i="1" s="1"/>
  <c r="F142" i="1"/>
  <c r="G142" i="1"/>
  <c r="H142" i="1" s="1"/>
  <c r="F141" i="1"/>
  <c r="G141" i="1" s="1"/>
  <c r="H141" i="1" s="1"/>
  <c r="F140" i="1"/>
  <c r="G140" i="1" s="1"/>
  <c r="H140" i="1" s="1"/>
  <c r="F139" i="1"/>
  <c r="G139" i="1" s="1"/>
  <c r="H139" i="1" s="1"/>
  <c r="F138" i="1"/>
  <c r="G138" i="1" s="1"/>
  <c r="H138" i="1" s="1"/>
  <c r="F137" i="1"/>
  <c r="G137" i="1"/>
  <c r="H137" i="1" s="1"/>
  <c r="F136" i="1"/>
  <c r="G136" i="1" s="1"/>
  <c r="H136" i="1" s="1"/>
  <c r="F135" i="1"/>
  <c r="G135" i="1" s="1"/>
  <c r="H135" i="1" s="1"/>
  <c r="F134" i="1"/>
  <c r="G134" i="1" s="1"/>
  <c r="H134" i="1" s="1"/>
  <c r="F133" i="1"/>
  <c r="G133" i="1"/>
  <c r="H133" i="1"/>
  <c r="F132" i="1"/>
  <c r="G132" i="1" s="1"/>
  <c r="H132" i="1" s="1"/>
  <c r="F131" i="1"/>
  <c r="G131" i="1" s="1"/>
  <c r="H131" i="1" s="1"/>
  <c r="F130" i="1"/>
  <c r="G130" i="1"/>
  <c r="H130" i="1" s="1"/>
  <c r="F129" i="1"/>
  <c r="G129" i="1"/>
  <c r="H129" i="1" s="1"/>
  <c r="F128" i="1"/>
  <c r="G128" i="1" s="1"/>
  <c r="H128" i="1" s="1"/>
  <c r="F127" i="1"/>
  <c r="G127" i="1" s="1"/>
  <c r="H127" i="1" s="1"/>
  <c r="F126" i="1"/>
  <c r="G126" i="1" s="1"/>
  <c r="H126" i="1" s="1"/>
  <c r="F125" i="1"/>
  <c r="G125" i="1" s="1"/>
  <c r="H125" i="1" s="1"/>
  <c r="F124" i="1"/>
  <c r="G124" i="1" s="1"/>
  <c r="H124" i="1" s="1"/>
  <c r="F123" i="1"/>
  <c r="G123" i="1" s="1"/>
  <c r="H123" i="1" s="1"/>
  <c r="F122" i="1"/>
  <c r="G122" i="1"/>
  <c r="H122" i="1" s="1"/>
  <c r="F121" i="1"/>
  <c r="G121" i="1"/>
  <c r="H121" i="1" s="1"/>
  <c r="F120" i="1"/>
  <c r="G120" i="1" s="1"/>
  <c r="H120" i="1" s="1"/>
  <c r="F105" i="1"/>
  <c r="G105" i="1" s="1"/>
  <c r="H105" i="1" s="1"/>
  <c r="F101" i="1"/>
  <c r="G101" i="1" s="1"/>
  <c r="H101" i="1" s="1"/>
  <c r="F97" i="1"/>
  <c r="G97" i="1"/>
  <c r="H97" i="1"/>
  <c r="F93" i="1"/>
  <c r="G93" i="1" s="1"/>
  <c r="H93" i="1" s="1"/>
  <c r="F65" i="1"/>
  <c r="G65" i="1" s="1"/>
  <c r="H65" i="1" s="1"/>
  <c r="F64" i="1"/>
  <c r="G64" i="1"/>
  <c r="H64" i="1" s="1"/>
  <c r="F63" i="1"/>
  <c r="G63" i="1"/>
  <c r="H63" i="1" s="1"/>
  <c r="F62" i="1"/>
  <c r="G62" i="1" s="1"/>
  <c r="H62" i="1" s="1"/>
  <c r="F61" i="1"/>
  <c r="G61" i="1" s="1"/>
  <c r="H61" i="1" s="1"/>
  <c r="F60" i="1"/>
  <c r="G60" i="1" s="1"/>
  <c r="H60" i="1" s="1"/>
  <c r="F59" i="1"/>
  <c r="G59" i="1" s="1"/>
  <c r="H59" i="1" s="1"/>
  <c r="F58" i="1"/>
  <c r="G58" i="1" s="1"/>
  <c r="H58" i="1" s="1"/>
  <c r="F57" i="1"/>
  <c r="G57" i="1" s="1"/>
  <c r="H57" i="1" s="1"/>
  <c r="F56" i="1"/>
  <c r="G56" i="1"/>
  <c r="H56" i="1" s="1"/>
  <c r="F55" i="1"/>
  <c r="G55" i="1"/>
  <c r="H55" i="1" s="1"/>
  <c r="F54" i="1"/>
  <c r="G54" i="1" s="1"/>
  <c r="H54" i="1" s="1"/>
  <c r="F53" i="1"/>
  <c r="G53" i="1" s="1"/>
  <c r="H53" i="1" s="1"/>
  <c r="F52" i="1"/>
  <c r="G52" i="1" s="1"/>
  <c r="H52" i="1" s="1"/>
  <c r="F116" i="1"/>
  <c r="G116" i="1" s="1"/>
  <c r="H116" i="1" s="1"/>
  <c r="F113" i="1"/>
  <c r="G113" i="1"/>
  <c r="H113" i="1" s="1"/>
  <c r="F108" i="1"/>
  <c r="G108" i="1" s="1"/>
  <c r="H108" i="1" s="1"/>
  <c r="F106" i="1"/>
  <c r="G106" i="1" s="1"/>
  <c r="H106" i="1" s="1"/>
  <c r="F99" i="1"/>
  <c r="G99" i="1" s="1"/>
  <c r="H99" i="1" s="1"/>
  <c r="F92" i="1"/>
  <c r="G92" i="1"/>
  <c r="H92" i="1" s="1"/>
  <c r="F90" i="1"/>
  <c r="G90" i="1" s="1"/>
  <c r="H90" i="1" s="1"/>
  <c r="F86" i="1"/>
  <c r="G86" i="1" s="1"/>
  <c r="H86" i="1" s="1"/>
  <c r="F82" i="1"/>
  <c r="G82" i="1" s="1"/>
  <c r="H82" i="1" s="1"/>
  <c r="F78" i="1"/>
  <c r="G78" i="1"/>
  <c r="H78" i="1" s="1"/>
  <c r="F74" i="1"/>
  <c r="G74" i="1" s="1"/>
  <c r="H74" i="1" s="1"/>
  <c r="F70" i="1"/>
  <c r="G70" i="1" s="1"/>
  <c r="H70" i="1" s="1"/>
  <c r="F66" i="1"/>
  <c r="G66" i="1" s="1"/>
  <c r="H66" i="1" s="1"/>
  <c r="F118" i="1"/>
  <c r="G118" i="1"/>
  <c r="H118" i="1" s="1"/>
  <c r="F115" i="1"/>
  <c r="G115" i="1" s="1"/>
  <c r="H115" i="1" s="1"/>
  <c r="F110" i="1"/>
  <c r="G110" i="1" s="1"/>
  <c r="H110" i="1" s="1"/>
  <c r="F104" i="1"/>
  <c r="G104" i="1" s="1"/>
  <c r="H104" i="1" s="1"/>
  <c r="F102" i="1"/>
  <c r="G102" i="1"/>
  <c r="H102" i="1" s="1"/>
  <c r="F95" i="1"/>
  <c r="G95" i="1" s="1"/>
  <c r="H95" i="1" s="1"/>
  <c r="F87" i="1"/>
  <c r="G87" i="1" s="1"/>
  <c r="H87" i="1" s="1"/>
  <c r="F83" i="1"/>
  <c r="G83" i="1" s="1"/>
  <c r="H83" i="1" s="1"/>
  <c r="F79" i="1"/>
  <c r="G79" i="1"/>
  <c r="H79" i="1" s="1"/>
  <c r="F75" i="1"/>
  <c r="G75" i="1" s="1"/>
  <c r="H75" i="1" s="1"/>
  <c r="F71" i="1"/>
  <c r="G71" i="1" s="1"/>
  <c r="H71" i="1" s="1"/>
  <c r="F67" i="1"/>
  <c r="G67" i="1" s="1"/>
  <c r="H67" i="1" s="1"/>
  <c r="F51" i="1"/>
  <c r="G51" i="1"/>
  <c r="H51" i="1" s="1"/>
  <c r="F50" i="1"/>
  <c r="G50" i="1" s="1"/>
  <c r="H50" i="1" s="1"/>
  <c r="F49" i="1"/>
  <c r="G49" i="1" s="1"/>
  <c r="H49" i="1" s="1"/>
  <c r="F48" i="1"/>
  <c r="G48" i="1" s="1"/>
  <c r="H48" i="1" s="1"/>
  <c r="F47" i="1"/>
  <c r="G47" i="1"/>
  <c r="H47" i="1" s="1"/>
  <c r="F46" i="1"/>
  <c r="G46" i="1" s="1"/>
  <c r="H46" i="1" s="1"/>
  <c r="F45" i="1"/>
  <c r="G45" i="1" s="1"/>
  <c r="H45" i="1" s="1"/>
  <c r="F44" i="1"/>
  <c r="G44" i="1" s="1"/>
  <c r="H44" i="1" s="1"/>
  <c r="F43" i="1"/>
  <c r="G43" i="1"/>
  <c r="H43" i="1" s="1"/>
  <c r="F42" i="1"/>
  <c r="G42" i="1" s="1"/>
  <c r="H42" i="1" s="1"/>
  <c r="F41" i="1"/>
  <c r="G41" i="1" s="1"/>
  <c r="H41" i="1" s="1"/>
  <c r="F40" i="1"/>
  <c r="G40" i="1" s="1"/>
  <c r="H40" i="1" s="1"/>
  <c r="F39" i="1"/>
  <c r="G39" i="1"/>
  <c r="H39" i="1" s="1"/>
  <c r="F38" i="1"/>
  <c r="G38" i="1" s="1"/>
  <c r="H38" i="1" s="1"/>
  <c r="F37" i="1"/>
  <c r="G37" i="1" s="1"/>
  <c r="H37" i="1" s="1"/>
  <c r="F36" i="1"/>
  <c r="G36" i="1" s="1"/>
  <c r="H36" i="1" s="1"/>
  <c r="F35" i="1"/>
  <c r="G35" i="1"/>
  <c r="H35" i="1" s="1"/>
  <c r="F34" i="1"/>
  <c r="G34" i="1" s="1"/>
  <c r="H34" i="1" s="1"/>
  <c r="F33" i="1"/>
  <c r="G33" i="1" s="1"/>
  <c r="H33" i="1" s="1"/>
  <c r="F32" i="1"/>
  <c r="G32" i="1" s="1"/>
  <c r="H32" i="1" s="1"/>
  <c r="F31" i="1"/>
  <c r="G31" i="1"/>
  <c r="H31" i="1" s="1"/>
  <c r="F117" i="1"/>
  <c r="G117" i="1" s="1"/>
  <c r="H117" i="1" s="1"/>
  <c r="F112" i="1"/>
  <c r="G112" i="1" s="1"/>
  <c r="H112" i="1" s="1"/>
  <c r="F109" i="1"/>
  <c r="G109" i="1" s="1"/>
  <c r="H109" i="1" s="1"/>
  <c r="F107" i="1"/>
  <c r="G107" i="1"/>
  <c r="H107" i="1" s="1"/>
  <c r="F100" i="1"/>
  <c r="G100" i="1" s="1"/>
  <c r="H100" i="1" s="1"/>
  <c r="F98" i="1"/>
  <c r="G98" i="1" s="1"/>
  <c r="H98" i="1" s="1"/>
  <c r="F91" i="1"/>
  <c r="G91" i="1" s="1"/>
  <c r="H91" i="1" s="1"/>
  <c r="F88" i="1"/>
  <c r="G88" i="1"/>
  <c r="H88" i="1" s="1"/>
  <c r="F84" i="1"/>
  <c r="G84" i="1" s="1"/>
  <c r="H84" i="1" s="1"/>
  <c r="F80" i="1"/>
  <c r="G80" i="1" s="1"/>
  <c r="H80" i="1" s="1"/>
  <c r="F76" i="1"/>
  <c r="G76" i="1" s="1"/>
  <c r="H76" i="1" s="1"/>
  <c r="F72" i="1"/>
  <c r="G72" i="1"/>
  <c r="H72" i="1" s="1"/>
  <c r="F68" i="1"/>
  <c r="G68" i="1" s="1"/>
  <c r="H68" i="1" s="1"/>
  <c r="F25" i="1"/>
  <c r="G25" i="1" s="1"/>
  <c r="H25" i="1" s="1"/>
  <c r="F6" i="1"/>
  <c r="G6" i="1" s="1"/>
  <c r="H6" i="1" s="1"/>
  <c r="F94" i="1"/>
  <c r="G94" i="1"/>
  <c r="H94" i="1" s="1"/>
  <c r="F77" i="1"/>
  <c r="G77" i="1" s="1"/>
  <c r="H77" i="1" s="1"/>
  <c r="F23" i="1"/>
  <c r="G23" i="1" s="1"/>
  <c r="H23" i="1" s="1"/>
  <c r="F19" i="1"/>
  <c r="G19" i="1" s="1"/>
  <c r="H19" i="1" s="1"/>
  <c r="F15" i="1"/>
  <c r="G15" i="1"/>
  <c r="H15" i="1" s="1"/>
  <c r="F11" i="1"/>
  <c r="G11" i="1" s="1"/>
  <c r="H11" i="1" s="1"/>
  <c r="F7" i="1"/>
  <c r="G7" i="1" s="1"/>
  <c r="H7" i="1" s="1"/>
  <c r="F81" i="1"/>
  <c r="G81" i="1" s="1"/>
  <c r="H81" i="1" s="1"/>
  <c r="F30" i="1"/>
  <c r="G30" i="1"/>
  <c r="H30" i="1" s="1"/>
  <c r="F28" i="1"/>
  <c r="G28" i="1" s="1"/>
  <c r="H28" i="1" s="1"/>
  <c r="F26" i="1"/>
  <c r="G26" i="1" s="1"/>
  <c r="H26" i="1" s="1"/>
  <c r="F24" i="1"/>
  <c r="G24" i="1" s="1"/>
  <c r="H24" i="1" s="1"/>
  <c r="F20" i="1"/>
  <c r="G20" i="1"/>
  <c r="H20" i="1" s="1"/>
  <c r="F16" i="1"/>
  <c r="G16" i="1" s="1"/>
  <c r="H16" i="1" s="1"/>
  <c r="F12" i="1"/>
  <c r="G12" i="1" s="1"/>
  <c r="H12" i="1" s="1"/>
  <c r="F8" i="1"/>
  <c r="G8" i="1" s="1"/>
  <c r="H8" i="1" s="1"/>
  <c r="F4" i="1"/>
  <c r="F114" i="1"/>
  <c r="G114" i="1" s="1"/>
  <c r="H114" i="1" s="1"/>
  <c r="F85" i="1"/>
  <c r="G85" i="1"/>
  <c r="H85" i="1" s="1"/>
  <c r="F69" i="1"/>
  <c r="G69" i="1" s="1"/>
  <c r="H69" i="1" s="1"/>
  <c r="F21" i="1"/>
  <c r="G21" i="1" s="1"/>
  <c r="H21" i="1" s="1"/>
  <c r="F17" i="1"/>
  <c r="G17" i="1" s="1"/>
  <c r="H17" i="1" s="1"/>
  <c r="F13" i="1"/>
  <c r="G13" i="1"/>
  <c r="H13" i="1" s="1"/>
  <c r="F9" i="1"/>
  <c r="G9" i="1" s="1"/>
  <c r="H9" i="1" s="1"/>
  <c r="F5" i="1"/>
  <c r="G5" i="1" s="1"/>
  <c r="H5" i="1" s="1"/>
  <c r="F111" i="1"/>
  <c r="G111" i="1" s="1"/>
  <c r="H111" i="1" s="1"/>
  <c r="F103" i="1"/>
  <c r="G103" i="1"/>
  <c r="H103" i="1" s="1"/>
  <c r="F96" i="1"/>
  <c r="G96" i="1" s="1"/>
  <c r="H96" i="1" s="1"/>
  <c r="F89" i="1"/>
  <c r="G89" i="1" s="1"/>
  <c r="H89" i="1" s="1"/>
  <c r="F73" i="1"/>
  <c r="G73" i="1" s="1"/>
  <c r="H73" i="1" s="1"/>
  <c r="F29" i="1"/>
  <c r="G29" i="1"/>
  <c r="H29" i="1" s="1"/>
  <c r="F27" i="1"/>
  <c r="G27" i="1" s="1"/>
  <c r="H27" i="1" s="1"/>
  <c r="F22" i="1"/>
  <c r="G22" i="1" s="1"/>
  <c r="H22" i="1" s="1"/>
  <c r="F18" i="1"/>
  <c r="G18" i="1" s="1"/>
  <c r="H18" i="1" s="1"/>
  <c r="F14" i="1"/>
  <c r="G14" i="1"/>
  <c r="H14" i="1" s="1"/>
  <c r="F10" i="1"/>
  <c r="G10" i="1" s="1"/>
  <c r="H10" i="1" s="1"/>
  <c r="G4" i="1"/>
  <c r="H4" i="1" s="1"/>
  <c r="C119" i="1"/>
  <c r="D157" i="1"/>
  <c r="D139" i="1"/>
  <c r="D123" i="1"/>
  <c r="D109" i="1"/>
  <c r="D83" i="1"/>
  <c r="D67" i="1"/>
  <c r="D55" i="1"/>
  <c r="D39" i="1"/>
  <c r="D23" i="1"/>
  <c r="D7" i="1"/>
  <c r="D20" i="1"/>
  <c r="D154" i="1"/>
  <c r="D138" i="1"/>
  <c r="D122" i="1"/>
  <c r="D102" i="1"/>
  <c r="D86" i="1"/>
  <c r="D70" i="1"/>
  <c r="D51" i="1"/>
  <c r="D35" i="1"/>
  <c r="D19" i="1"/>
  <c r="D21" i="1"/>
  <c r="D118" i="1"/>
  <c r="D84" i="1"/>
  <c r="D49" i="1"/>
  <c r="D169" i="1"/>
  <c r="D145" i="1"/>
  <c r="D129" i="1"/>
  <c r="D101" i="1"/>
  <c r="D82" i="1"/>
  <c r="D66" i="1"/>
  <c r="D34" i="1"/>
  <c r="D8" i="1"/>
  <c r="D62" i="1"/>
  <c r="D99" i="1"/>
  <c r="D148" i="1"/>
  <c r="D164" i="1"/>
  <c r="D168" i="1"/>
  <c r="D151" i="1"/>
  <c r="D135" i="1"/>
  <c r="D119" i="1"/>
  <c r="D104" i="1"/>
  <c r="D80" i="1"/>
  <c r="D64" i="1"/>
  <c r="D48" i="1"/>
  <c r="D32" i="1"/>
  <c r="D16" i="1"/>
  <c r="D71" i="1"/>
  <c r="D11" i="1"/>
  <c r="D150" i="1"/>
  <c r="D134" i="1"/>
  <c r="D116" i="1"/>
  <c r="D97" i="1"/>
  <c r="D79" i="1"/>
  <c r="D60" i="1"/>
  <c r="D44" i="1"/>
  <c r="D28" i="1"/>
  <c r="D12" i="1"/>
  <c r="D18" i="1"/>
  <c r="D110" i="1"/>
  <c r="D78" i="1"/>
  <c r="D30" i="1"/>
  <c r="D161" i="1"/>
  <c r="D141" i="1"/>
  <c r="D125" i="1"/>
  <c r="D93" i="1"/>
  <c r="D75" i="1"/>
  <c r="D63" i="1"/>
  <c r="D47" i="1"/>
  <c r="D31" i="1"/>
  <c r="D158" i="1"/>
  <c r="D87" i="1"/>
  <c r="D52" i="1"/>
  <c r="D17" i="1"/>
  <c r="D103" i="1"/>
  <c r="D136" i="1"/>
  <c r="D171" i="1"/>
  <c r="D147" i="1"/>
  <c r="D131" i="1"/>
  <c r="D117" i="1"/>
  <c r="D98" i="1"/>
  <c r="D77" i="1"/>
  <c r="D61" i="1"/>
  <c r="D45" i="1"/>
  <c r="D29" i="1"/>
  <c r="D13" i="1"/>
  <c r="D43" i="1"/>
  <c r="D170" i="1"/>
  <c r="D146" i="1"/>
  <c r="D130" i="1"/>
  <c r="D112" i="1"/>
  <c r="D94" i="1"/>
  <c r="D76" i="1"/>
  <c r="D57" i="1"/>
  <c r="D41" i="1"/>
  <c r="D25" i="1"/>
  <c r="D9" i="1"/>
  <c r="D5" i="1"/>
  <c r="D100" i="1"/>
  <c r="D65" i="1"/>
  <c r="D14" i="1"/>
  <c r="D153" i="1"/>
  <c r="D137" i="1"/>
  <c r="D121" i="1"/>
  <c r="D88" i="1"/>
  <c r="D72" i="1"/>
  <c r="D56" i="1"/>
  <c r="D40" i="1"/>
  <c r="D24" i="1"/>
  <c r="D114" i="1"/>
  <c r="D81" i="1"/>
  <c r="D46" i="1"/>
  <c r="D91" i="1"/>
  <c r="D107" i="1"/>
  <c r="D124" i="1"/>
  <c r="D140" i="1"/>
  <c r="D156" i="1"/>
  <c r="D172" i="1"/>
  <c r="D167" i="1"/>
  <c r="D50" i="1"/>
  <c r="D96" i="1"/>
  <c r="D27" i="1"/>
  <c r="D132" i="1"/>
  <c r="D159" i="1"/>
  <c r="D152" i="1"/>
  <c r="D165" i="1"/>
  <c r="D143" i="1"/>
  <c r="D127" i="1"/>
  <c r="D113" i="1"/>
  <c r="D90" i="1"/>
  <c r="D74" i="1"/>
  <c r="D58" i="1"/>
  <c r="D42" i="1"/>
  <c r="D26" i="1"/>
  <c r="D10" i="1"/>
  <c r="D33" i="1"/>
  <c r="D162" i="1"/>
  <c r="D142" i="1"/>
  <c r="D126" i="1"/>
  <c r="D108" i="1"/>
  <c r="D89" i="1"/>
  <c r="D73" i="1"/>
  <c r="D54" i="1"/>
  <c r="D38" i="1"/>
  <c r="D22" i="1"/>
  <c r="D6" i="1"/>
  <c r="D166" i="1"/>
  <c r="D92" i="1"/>
  <c r="D59" i="1"/>
  <c r="D4" i="1"/>
  <c r="D149" i="1"/>
  <c r="D133" i="1"/>
  <c r="D106" i="1"/>
  <c r="D85" i="1"/>
  <c r="D69" i="1"/>
  <c r="D53" i="1"/>
  <c r="D37" i="1"/>
  <c r="D15" i="1"/>
  <c r="D105" i="1"/>
  <c r="D68" i="1"/>
  <c r="D36" i="1"/>
  <c r="D95" i="1"/>
  <c r="D111" i="1"/>
  <c r="D128" i="1"/>
  <c r="D144" i="1"/>
  <c r="D160" i="1"/>
  <c r="D155" i="1"/>
  <c r="D115" i="1"/>
  <c r="D120" i="1"/>
  <c r="D163" i="1"/>
  <c r="H119" i="1" l="1"/>
</calcChain>
</file>

<file path=xl/sharedStrings.xml><?xml version="1.0" encoding="utf-8"?>
<sst xmlns="http://schemas.openxmlformats.org/spreadsheetml/2006/main" count="172" uniqueCount="172">
  <si>
    <t>LEA Name</t>
  </si>
  <si>
    <t>ADIRONDACK CENTRAL SCHOOL DISTRICT</t>
  </si>
  <si>
    <t>ALBANY CITY SCHOOL DISTRICT</t>
  </si>
  <si>
    <t>ALBION CENTRAL SCHOOL DISTRICT</t>
  </si>
  <si>
    <t>ALDEN CENTRAL SCHOOL DISTRICT</t>
  </si>
  <si>
    <t>AMHERST CENTRAL SCHOOL DISTRICT</t>
  </si>
  <si>
    <t>AMSTERDAM CITY SCHOOL DISTRICT</t>
  </si>
  <si>
    <t>ATTICA CENTRAL SCHOOL DISTRICT</t>
  </si>
  <si>
    <t>BALDWINSVILLE CENTRAL SCHOOL DISTRICT</t>
  </si>
  <si>
    <t>BARKER CENTRAL SCHOOL DISTRICT</t>
  </si>
  <si>
    <t>BATAVIA CITY SCHOOL DISTRICT</t>
  </si>
  <si>
    <t>BATH CENTRAL SCHOOL DISTRICT</t>
  </si>
  <si>
    <t>BEAVER RIVER CENTRAL SCHOOL DISTRICT</t>
  </si>
  <si>
    <t>BERLIN CENTRAL SCHOOL DISTRICT</t>
  </si>
  <si>
    <t>BINGHAMTON CITY SCHOOL DISTRICT</t>
  </si>
  <si>
    <t>BOLIVAR-RICHBURG CENTRAL SCHOOL DISTRICT</t>
  </si>
  <si>
    <t>BRADFORD CENTRAL SCHOOL DISTRICT</t>
  </si>
  <si>
    <t>BROADALBIN-PERTH CENTRAL SCHOOL DISTRICT</t>
  </si>
  <si>
    <t>BUFFALO CITY SCHOOL DISTRICT</t>
  </si>
  <si>
    <t>CAIRO-DURHAM CENTRAL SCHOOL DISTRICT</t>
  </si>
  <si>
    <t>CAMDEN CENTRAL SCHOOL DISTRICT</t>
  </si>
  <si>
    <t>CANAJOHARIE CENTRAL SCHOOL DISTRICT</t>
  </si>
  <si>
    <t>CATSKILL CENTRAL SCHOOL DISTRICT</t>
  </si>
  <si>
    <t>CATTARAUGUS-LITTLE VALLEY CENTRAL SCHOOL DISTRICT</t>
  </si>
  <si>
    <t>CAZENOVIA CENTRAL SCHOOL DISTRICT</t>
  </si>
  <si>
    <t>CENTRAL ISLIP UNION FREE SCHOOL DISTRICT</t>
  </si>
  <si>
    <t>CHARTER SCHOOL FOR APPLIED TECHNOLOGIES</t>
  </si>
  <si>
    <t>CHAUTAUQUA LAKE CENTRAL SCHOOL DISTRICT</t>
  </si>
  <si>
    <t>CHEEKTOWAGA CENTRAL SCHOOL DISTRICT</t>
  </si>
  <si>
    <t>CHEEKTOWAGA-MARYVALE UNION FREE SCHOOL DISTRICT</t>
  </si>
  <si>
    <t>CHEEKTOWAGA-SLOAN UNION FREE SCHOOL DISTRICT</t>
  </si>
  <si>
    <t>CHENANGO FORKS CENTRAL SCHOOL DISTRICT</t>
  </si>
  <si>
    <t>CHENANGO VALLEY CENTRAL SCHOOL DISTRICT</t>
  </si>
  <si>
    <t>CHITTENANGO CENTRAL SCHOOL DISTRICT</t>
  </si>
  <si>
    <t>CINCINNATUS CENTRAL SCHOOL DISTRICT</t>
  </si>
  <si>
    <t>CLARENCE CENTRAL SCHOOL DISTRICT</t>
  </si>
  <si>
    <t>CONNETQUOT CENTRAL SCHOOL DISTRICT</t>
  </si>
  <si>
    <t>CORTLAND CITY SCHOOL DISTRICT</t>
  </si>
  <si>
    <t>DEPOSIT CENTRAL SCHOOL DISTRICT</t>
  </si>
  <si>
    <t>DERUYTER CENTRAL SCHOOL DISTRICT</t>
  </si>
  <si>
    <t>DRYDEN CENTRAL SCHOOL DISTRICT</t>
  </si>
  <si>
    <t>EAST AURORA UNION FREE SCHOOL DISTRICT</t>
  </si>
  <si>
    <t>EAST RAMAPO CENTRAL SCHOOL DISTRICT (SPRING VALLEY)</t>
  </si>
  <si>
    <t>EDINBURG COMMON SCHOOL DISTRICT</t>
  </si>
  <si>
    <t>ELBA CENTRAL SCHOOL DISTRICT</t>
  </si>
  <si>
    <t>ELIZABETHTOWN-LEWIS CENTRAL SCHOOL DISTRICT</t>
  </si>
  <si>
    <t>ELMIRA CITY SCHOOL DISTRICT</t>
  </si>
  <si>
    <t>ELMONT UNION FREE SCHOOL DISTRICT</t>
  </si>
  <si>
    <t>ENTERPRISE CHARTER SCHOOL</t>
  </si>
  <si>
    <t>FAYETTEVILLE-MANLIUS CENTRAL SCHOOL DISTRICT</t>
  </si>
  <si>
    <t>FONDA-FULTONVILLE CENTRAL SCHOOL DISTRICT</t>
  </si>
  <si>
    <t>FORT EDWARD UNION FREE SCHOOL DISTRICT</t>
  </si>
  <si>
    <t>FRONTIER CENTRAL SCHOOL DISTRICT</t>
  </si>
  <si>
    <t>GALWAY CENTRAL SCHOOL DISTRICT</t>
  </si>
  <si>
    <t>GENERAL BROWN CENTRAL SCHOOL DISTRICT</t>
  </si>
  <si>
    <t>GILBERTSVILLE-MOUNT UPTON CENTRAL SCHOOL DISTRICT</t>
  </si>
  <si>
    <t>GILBOA-CONESVILLE CENTRAL SCHOOL DISTRICT</t>
  </si>
  <si>
    <t>GLEN COVE CITY SCHOOL DISTRICT</t>
  </si>
  <si>
    <t>GLOVERSVILLE CITY SCHOOL DISTRICT</t>
  </si>
  <si>
    <t>GOWANDA CENTRAL SCHOOL DISTRICT</t>
  </si>
  <si>
    <t>GRANVILLE CENTRAL SCHOOL DISTRICT</t>
  </si>
  <si>
    <t>GREENBURGH ELEVEN UNION FREE SCHOOL DISTRICT</t>
  </si>
  <si>
    <t>GREENWICH CENTRAL SCHOOL DISTRICT</t>
  </si>
  <si>
    <t>HADLEY-LUZERNE CENTRAL SCHOOL DISTRICT</t>
  </si>
  <si>
    <t>HARPURSVILLE CENTRAL SCHOOL DISTRICT</t>
  </si>
  <si>
    <t>HAVERSTRAW-STONY POINT CSD (NORTH ROCKLAND)</t>
  </si>
  <si>
    <t>HEMPSTEAD UNION FREE SCHOOL DISTRICT</t>
  </si>
  <si>
    <t>HINSDALE CENTRAL SCHOOL DISTRICT</t>
  </si>
  <si>
    <t>HOLLAND PATENT CENTRAL SCHOOL DISTRICT</t>
  </si>
  <si>
    <t>HOMER CENTRAL SCHOOL DISTRICT</t>
  </si>
  <si>
    <t>HOOSIC VALLEY CENTRAL SCHOOL DISTRICT</t>
  </si>
  <si>
    <t>HORNELL CITY SCHOOL DISTRICT</t>
  </si>
  <si>
    <t>HUDSON CITY SCHOOL DISTRICT</t>
  </si>
  <si>
    <t>HUNTER-TANNERSVILLE CENTRAL SCHOOL DISTRICT</t>
  </si>
  <si>
    <t>HUNTINGTON UNION FREE SCHOOL DISTRICT</t>
  </si>
  <si>
    <t>HYDE PARK CENTRAL SCHOOL DISTRICT</t>
  </si>
  <si>
    <t>INDIAN RIVER CENTRAL SCHOOL DISTRICT</t>
  </si>
  <si>
    <t>JAMESVILLE-DEWITT CENTRAL SCHOOL DISTRICT</t>
  </si>
  <si>
    <t>JOHNSON CITY CENTRAL SCHOOL DISTRICT</t>
  </si>
  <si>
    <t>JOHNSTOWN CITY SCHOOL DISTRICT</t>
  </si>
  <si>
    <t>KENMORE-TONAWANDA UNION FREE SCHOOL DISTRICT</t>
  </si>
  <si>
    <t>KIRYAS JOEL VILLAGE UNION FREE SCHOOL DISTRICT</t>
  </si>
  <si>
    <t>LAFAYETTE CENTRAL SCHOOL DISTRICT</t>
  </si>
  <si>
    <t>LAKE GEORGE CENTRAL SCHOOL DISTRICT</t>
  </si>
  <si>
    <t>LIVERPOOL CENTRAL SCHOOL DISTRICT</t>
  </si>
  <si>
    <t>LIVONIA CENTRAL SCHOOL DISTRICT</t>
  </si>
  <si>
    <t>LOCKPORT CITY SCHOOL DISTRICT</t>
  </si>
  <si>
    <t>LONG BEACH CITY SCHOOL DISTRICT</t>
  </si>
  <si>
    <t>LYNCOURT UNION FREE SCHOOL DISTRICT</t>
  </si>
  <si>
    <t>LYNDONVILLE CENTRAL SCHOOL DISTRICT</t>
  </si>
  <si>
    <t>MAINE-ENDWELL CENTRAL SCHOOL DISTRICT</t>
  </si>
  <si>
    <t>MARATHON CENTRAL SCHOOL DISTRICT</t>
  </si>
  <si>
    <t>MARION CENTRAL SCHOOL DISTRICT</t>
  </si>
  <si>
    <t>MASSENA CENTRAL SCHOOL DISTRICT</t>
  </si>
  <si>
    <t>MCGRAW CENTRAL SCHOOL DISTRICT</t>
  </si>
  <si>
    <t>MECHANICVILLE CITY SCHOOL DISTRICT</t>
  </si>
  <si>
    <t>MEDINA CENTRAL SCHOOL DISTRICT</t>
  </si>
  <si>
    <t>MIDDLETOWN CITY SCHOOL DISTRICT</t>
  </si>
  <si>
    <t>MILLBROOK CENTRAL SCHOOL DISTRICT</t>
  </si>
  <si>
    <t>NEW ROCHELLE CITY SCHOOL DISTRICT</t>
  </si>
  <si>
    <t>NEWARK VALLEY CENTRAL SCHOOL DISTRICT</t>
  </si>
  <si>
    <t>NEWBURGH CITY SCHOOL DISTRICT</t>
  </si>
  <si>
    <t>NEWFANE CENTRAL SCHOOL DISTRICT</t>
  </si>
  <si>
    <t>NEWFIELD CENTRAL SCHOOL DISTRICT</t>
  </si>
  <si>
    <t>NIAGARA CHARTER SCHOOL</t>
  </si>
  <si>
    <t>NIAGARA FALLS CITY SCHOOL DISTRICT</t>
  </si>
  <si>
    <t>NIAGARA-WHEATFIELD CENTRAL SCHOOL DISTRICT</t>
  </si>
  <si>
    <t>NORTH TONAWANDA CITY SCHOOL DISTRICT</t>
  </si>
  <si>
    <t>NORTHEASTERN CLINTON CENTRAL SCHOOL DISTRICT</t>
  </si>
  <si>
    <t>NORTHERN ADIRONDACK CENTRAL SCHOOL DISTRICT</t>
  </si>
  <si>
    <t>NORTHVILLE CENTRAL SCHOOL DISTRICT</t>
  </si>
  <si>
    <t>ODESSA-MONTOUR CENTRAL SCHOOL DISTRICT</t>
  </si>
  <si>
    <t>OLEAN CITY SCHOOL DISTRICT</t>
  </si>
  <si>
    <t>ONONDAGA CENTRAL SCHOOL DISTRICT</t>
  </si>
  <si>
    <t>ORACLE CHARTER SCHOOL</t>
  </si>
  <si>
    <t>ORISKANY CENTRAL SCHOOL DISTRICT</t>
  </si>
  <si>
    <t>OWEGO-APALACHIN CENTRAL SCHOOL DISTRICT</t>
  </si>
  <si>
    <t>PAVILION CENTRAL SCHOOL DISTRICT</t>
  </si>
  <si>
    <t>PINE PLAINS CENTRAL SCHOOL DISTRICT</t>
  </si>
  <si>
    <t>PINE VALLEY CENTRAL SCHOOL DISTRICT (SOUTH DAYTON)</t>
  </si>
  <si>
    <t>PORT CHESTER-RYE UNION FREE SCHOOL DISTRICT</t>
  </si>
  <si>
    <t>POUGHKEEPSIE CITY SCHOOL DISTRICT</t>
  </si>
  <si>
    <t>PRATTSBURGH CENTRAL SCHOOL DISTRICT</t>
  </si>
  <si>
    <t>RED HOOK CENTRAL SCHOOL DISTRICT</t>
  </si>
  <si>
    <t>RENSSELAER CITY SCHOOL DISTRICT</t>
  </si>
  <si>
    <t>ROCHESTER CITY SCHOOL DISTRICT</t>
  </si>
  <si>
    <t>ROME CITY SCHOOL DISTRICT</t>
  </si>
  <si>
    <t>ROYALTON-HARTLAND CENTRAL SCHOOL DISTRICT</t>
  </si>
  <si>
    <t>SARATOGA SPRINGS CITY SCHOOL DISTRICT</t>
  </si>
  <si>
    <t>SAUGERTIES CENTRAL SCHOOL DISTRICT</t>
  </si>
  <si>
    <t>SILVER CREEK CENTRAL SCHOOL DISTRICT</t>
  </si>
  <si>
    <t>SKANEATELES CENTRAL SCHOOL DISTRICT</t>
  </si>
  <si>
    <t>SODUS CENTRAL SCHOOL DISTRICT</t>
  </si>
  <si>
    <t>SOLVAY UNION FREE SCHOOL DISTRICT</t>
  </si>
  <si>
    <t>SOUTH HUNTINGTON UNION FREE SCHOOL DISTRICT</t>
  </si>
  <si>
    <t>SOUTH JEFFERSON CENTRAL SCHOOL DISTRICT</t>
  </si>
  <si>
    <t>SPRINGVILLE-GRIFFITH INSTITUTE CENTRAL SCHOOL DISTRICT</t>
  </si>
  <si>
    <t>STARPOINT CENTRAL SCHOOL DISTRICT</t>
  </si>
  <si>
    <t>SUSQUEHANNA VALLEY CENTRAL SCHOOL DISTRICT</t>
  </si>
  <si>
    <t>SYRACUSE CITY SCHOOL DISTRICT</t>
  </si>
  <si>
    <t>TACONIC HILLS CENTRAL SCHOOL DISTRICT</t>
  </si>
  <si>
    <t>TAPESTRY CHARTER SCHOOL</t>
  </si>
  <si>
    <t>TICONDEROGA CENTRAL SCHOOL DISTRICT</t>
  </si>
  <si>
    <t>TONAWANDA CITY SCHOOL DISTRICT</t>
  </si>
  <si>
    <t>UNIONDALE UNION FREE SCHOOL DISTRICT</t>
  </si>
  <si>
    <t>UNION-ENDICOTT CENTRAL SCHOOL DISTRICT</t>
  </si>
  <si>
    <t>UTICA CITY SCHOOL DISTRICT</t>
  </si>
  <si>
    <t>VALLEY STREAM 30 UNION FREE SCHOOL DISTRICT</t>
  </si>
  <si>
    <t>VESTAL CENTRAL SCHOOL DISTRICT</t>
  </si>
  <si>
    <t>WALTON CENTRAL SCHOOL DISTRICT</t>
  </si>
  <si>
    <t>WAPPINGERS CENTRAL SCHOOL DISTRICT</t>
  </si>
  <si>
    <t>WARRENSBURG CENTRAL SCHOOL DISTRICT</t>
  </si>
  <si>
    <t>WATERFORD-HALFMOON UNION FREE SCHOOL DISTRICT</t>
  </si>
  <si>
    <t>WELLS CENTRAL SCHOOL DISTRICT</t>
  </si>
  <si>
    <t>WELLSVILLE CENTRAL SCHOOL DISTRICT</t>
  </si>
  <si>
    <t>WEST GENESEE CENTRAL SCHOOL DISTRICT</t>
  </si>
  <si>
    <t>WEST HEMPSTEAD UNION FREE SCHOOL DISTRICT</t>
  </si>
  <si>
    <t>WESTBURY UNION FREE SCHOOL DISTRICT</t>
  </si>
  <si>
    <t>WESTFIELD CENTRAL SCHOOL DISTRICT</t>
  </si>
  <si>
    <t>WESTHILL CENTRAL SCHOOL DISTRICT</t>
  </si>
  <si>
    <t>WHEELERVILLE UNION FREE SCHOOL DISTRICT</t>
  </si>
  <si>
    <t>WHITNEY POINT CENTRAL SCHOOL DISTRICT</t>
  </si>
  <si>
    <t>WILLIAM FLOYD UNION FREE SCHOOL DISTRICT</t>
  </si>
  <si>
    <t>WILSON CENTRAL SCHOOL DISTRICT</t>
  </si>
  <si>
    <t>WINDSOR CENTRAL SCHOOL DISTRICT</t>
  </si>
  <si>
    <t>WYOMING CENTRAL SCHOOL DISTRICT</t>
  </si>
  <si>
    <t>YONKERS CITY SCHOOL DISTRICT</t>
  </si>
  <si>
    <t>Revised Allocation</t>
  </si>
  <si>
    <t>ALOMA D JOHNSON CHARTER SCHOOL</t>
  </si>
  <si>
    <t>NYC CHANCELLOR'S OFFICE</t>
  </si>
  <si>
    <t>OPPENHEIM-EPHRATAH-ST. JOHNSVILLE CSD</t>
  </si>
  <si>
    <r>
      <rPr>
        <b/>
        <sz val="12"/>
        <rFont val="Arial"/>
        <family val="2"/>
      </rPr>
      <t>Current RTTT Participating LEAs</t>
    </r>
    <r>
      <rPr>
        <sz val="14"/>
        <rFont val="Arial"/>
        <family val="2"/>
      </rPr>
      <t xml:space="preserve">
</t>
    </r>
    <r>
      <rPr>
        <b/>
        <sz val="11"/>
        <rFont val="Arial"/>
        <family val="2"/>
      </rPr>
      <t>(Revised Allocations as of 09/12/15)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</si>
</sst>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0.00000%"/>
  </numFmts>
  <fonts count="28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1" fillId="0" borderId="0"/>
    <xf numFmtId="0" fontId="26" fillId="0" borderId="0"/>
    <xf numFmtId="0" fontId="23" fillId="0" borderId="0"/>
    <xf numFmtId="0" fontId="23" fillId="0" borderId="0"/>
    <xf numFmtId="0" fontId="14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50">
    <xf numFmtId="0" fontId="0" fillId="0" borderId="0" xfId="0"/>
    <xf numFmtId="164" fontId="0" fillId="0" borderId="0" xfId="0" applyNumberFormat="1" applyFill="1"/>
    <xf numFmtId="0" fontId="0" fillId="0" borderId="0" xfId="0" applyFill="1"/>
    <xf numFmtId="6" fontId="1" fillId="0" borderId="0" xfId="37" applyNumberFormat="1" applyFont="1" applyFill="1" applyAlignment="1">
      <alignment horizontal="right"/>
    </xf>
    <xf numFmtId="6" fontId="1" fillId="0" borderId="0" xfId="37" applyNumberFormat="1" applyFill="1"/>
    <xf numFmtId="0" fontId="19" fillId="24" borderId="10" xfId="0" applyFont="1" applyFill="1" applyBorder="1" applyAlignment="1">
      <alignment horizontal="left"/>
    </xf>
    <xf numFmtId="0" fontId="14" fillId="0" borderId="10" xfId="0" applyFont="1" applyBorder="1"/>
    <xf numFmtId="0" fontId="14" fillId="0" borderId="10" xfId="0" applyFont="1" applyFill="1" applyBorder="1"/>
    <xf numFmtId="0" fontId="14" fillId="0" borderId="10" xfId="40" applyFont="1" applyFill="1" applyBorder="1" applyAlignment="1">
      <alignment shrinkToFit="1"/>
    </xf>
    <xf numFmtId="0" fontId="23" fillId="0" borderId="10" xfId="40" applyFont="1" applyFill="1" applyBorder="1" applyAlignment="1">
      <alignment shrinkToFit="1"/>
    </xf>
    <xf numFmtId="0" fontId="14" fillId="0" borderId="11" xfId="0" applyFont="1" applyFill="1" applyBorder="1"/>
    <xf numFmtId="0" fontId="14" fillId="0" borderId="12" xfId="0" applyFont="1" applyFill="1" applyBorder="1"/>
    <xf numFmtId="0" fontId="14" fillId="0" borderId="10" xfId="37" applyFont="1" applyFill="1" applyBorder="1" applyAlignment="1">
      <alignment horizontal="left" wrapText="1"/>
    </xf>
    <xf numFmtId="0" fontId="14" fillId="0" borderId="10" xfId="0" applyFont="1" applyFill="1" applyBorder="1" applyAlignment="1">
      <alignment shrinkToFit="1"/>
    </xf>
    <xf numFmtId="0" fontId="23" fillId="0" borderId="12" xfId="40" applyFont="1" applyFill="1" applyBorder="1" applyAlignment="1">
      <alignment shrinkToFit="1"/>
    </xf>
    <xf numFmtId="3" fontId="25" fillId="0" borderId="10" xfId="37" applyNumberFormat="1" applyFont="1" applyBorder="1" applyAlignment="1">
      <alignment horizontal="left"/>
    </xf>
    <xf numFmtId="165" fontId="0" fillId="0" borderId="13" xfId="0" applyNumberFormat="1" applyFont="1" applyFill="1" applyBorder="1" applyAlignment="1">
      <alignment horizontal="left"/>
    </xf>
    <xf numFmtId="3" fontId="14" fillId="0" borderId="10" xfId="0" applyNumberFormat="1" applyFont="1" applyFill="1" applyBorder="1" applyAlignment="1">
      <alignment horizontal="left"/>
    </xf>
    <xf numFmtId="165" fontId="0" fillId="0" borderId="14" xfId="0" applyNumberFormat="1" applyFont="1" applyFill="1" applyBorder="1" applyAlignment="1">
      <alignment horizontal="left"/>
    </xf>
    <xf numFmtId="3" fontId="14" fillId="0" borderId="15" xfId="0" applyNumberFormat="1" applyFont="1" applyFill="1" applyBorder="1" applyAlignment="1">
      <alignment horizontal="left"/>
    </xf>
    <xf numFmtId="165" fontId="0" fillId="0" borderId="10" xfId="0" applyNumberFormat="1" applyFont="1" applyFill="1" applyBorder="1" applyAlignment="1">
      <alignment horizontal="left"/>
    </xf>
    <xf numFmtId="165" fontId="0" fillId="0" borderId="12" xfId="0" applyNumberFormat="1" applyFont="1" applyFill="1" applyBorder="1" applyAlignment="1">
      <alignment horizontal="left"/>
    </xf>
    <xf numFmtId="3" fontId="25" fillId="0" borderId="10" xfId="37" applyNumberFormat="1" applyFont="1" applyFill="1" applyBorder="1" applyAlignment="1">
      <alignment horizontal="left"/>
    </xf>
    <xf numFmtId="164" fontId="24" fillId="0" borderId="16" xfId="0" applyNumberFormat="1" applyFont="1" applyBorder="1" applyAlignment="1">
      <alignment horizontal="left"/>
    </xf>
    <xf numFmtId="12" fontId="24" fillId="0" borderId="17" xfId="0" applyNumberFormat="1" applyFont="1" applyBorder="1" applyAlignment="1">
      <alignment horizontal="left"/>
    </xf>
    <xf numFmtId="164" fontId="24" fillId="0" borderId="0" xfId="0" applyNumberFormat="1" applyFont="1" applyBorder="1" applyAlignment="1">
      <alignment horizontal="left"/>
    </xf>
    <xf numFmtId="3" fontId="14" fillId="0" borderId="10" xfId="0" applyNumberFormat="1" applyFont="1" applyBorder="1" applyAlignment="1">
      <alignment horizontal="left"/>
    </xf>
    <xf numFmtId="3" fontId="25" fillId="0" borderId="10" xfId="38" applyNumberFormat="1" applyFont="1" applyBorder="1" applyAlignment="1">
      <alignment horizontal="left"/>
    </xf>
    <xf numFmtId="3" fontId="25" fillId="0" borderId="10" xfId="38" applyNumberFormat="1" applyFont="1" applyFill="1" applyBorder="1" applyAlignment="1">
      <alignment horizontal="left"/>
    </xf>
    <xf numFmtId="3" fontId="0" fillId="0" borderId="10" xfId="0" applyNumberFormat="1" applyBorder="1" applyAlignment="1">
      <alignment horizontal="left"/>
    </xf>
    <xf numFmtId="0" fontId="0" fillId="0" borderId="0" xfId="0" applyFont="1" applyFill="1" applyAlignment="1">
      <alignment horizontal="left"/>
    </xf>
    <xf numFmtId="37" fontId="14" fillId="25" borderId="14" xfId="0" applyNumberFormat="1" applyFont="1" applyFill="1" applyBorder="1" applyAlignment="1">
      <alignment horizontal="left"/>
    </xf>
    <xf numFmtId="164" fontId="24" fillId="25" borderId="0" xfId="0" applyNumberFormat="1" applyFont="1" applyFill="1" applyBorder="1" applyAlignment="1">
      <alignment horizontal="left"/>
    </xf>
    <xf numFmtId="164" fontId="14" fillId="0" borderId="10" xfId="0" applyNumberFormat="1" applyFont="1" applyFill="1" applyBorder="1"/>
    <xf numFmtId="165" fontId="14" fillId="0" borderId="13" xfId="0" applyNumberFormat="1" applyFont="1" applyFill="1" applyBorder="1" applyAlignment="1">
      <alignment horizontal="left"/>
    </xf>
    <xf numFmtId="0" fontId="14" fillId="0" borderId="0" xfId="0" applyFont="1"/>
    <xf numFmtId="3" fontId="27" fillId="0" borderId="10" xfId="37" applyNumberFormat="1" applyFont="1" applyBorder="1" applyAlignment="1">
      <alignment horizontal="left"/>
    </xf>
    <xf numFmtId="165" fontId="19" fillId="0" borderId="13" xfId="0" applyNumberFormat="1" applyFont="1" applyFill="1" applyBorder="1" applyAlignment="1">
      <alignment horizontal="left"/>
    </xf>
    <xf numFmtId="3" fontId="27" fillId="0" borderId="10" xfId="38" applyNumberFormat="1" applyFont="1" applyBorder="1" applyAlignment="1">
      <alignment horizontal="left"/>
    </xf>
    <xf numFmtId="37" fontId="19" fillId="25" borderId="14" xfId="0" applyNumberFormat="1" applyFont="1" applyFill="1" applyBorder="1" applyAlignment="1">
      <alignment horizontal="left"/>
    </xf>
    <xf numFmtId="3" fontId="19" fillId="0" borderId="10" xfId="0" applyNumberFormat="1" applyFont="1" applyBorder="1" applyAlignment="1">
      <alignment horizontal="left"/>
    </xf>
    <xf numFmtId="0" fontId="19" fillId="0" borderId="0" xfId="0" applyFont="1"/>
    <xf numFmtId="165" fontId="19" fillId="0" borderId="14" xfId="0" applyNumberFormat="1" applyFont="1" applyFill="1" applyBorder="1" applyAlignment="1">
      <alignment horizontal="left"/>
    </xf>
    <xf numFmtId="37" fontId="19" fillId="25" borderId="10" xfId="0" applyNumberFormat="1" applyFont="1" applyFill="1" applyBorder="1" applyAlignment="1">
      <alignment horizontal="left"/>
    </xf>
    <xf numFmtId="165" fontId="19" fillId="0" borderId="10" xfId="0" applyNumberFormat="1" applyFont="1" applyFill="1" applyBorder="1" applyAlignment="1">
      <alignment horizontal="left"/>
    </xf>
    <xf numFmtId="165" fontId="19" fillId="0" borderId="12" xfId="0" applyNumberFormat="1" applyFont="1" applyFill="1" applyBorder="1" applyAlignment="1">
      <alignment horizontal="left"/>
    </xf>
    <xf numFmtId="3" fontId="27" fillId="0" borderId="10" xfId="37" applyNumberFormat="1" applyFont="1" applyFill="1" applyBorder="1" applyAlignment="1">
      <alignment horizontal="left"/>
    </xf>
    <xf numFmtId="3" fontId="27" fillId="0" borderId="10" xfId="38" applyNumberFormat="1" applyFont="1" applyFill="1" applyBorder="1" applyAlignment="1">
      <alignment horizontal="left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2 2" xfId="38"/>
    <cellStyle name="Normal 3" xfId="39"/>
    <cellStyle name="Normal_Sheet1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7</xdr:row>
      <xdr:rowOff>502920</xdr:rowOff>
    </xdr:from>
    <xdr:ext cx="184731" cy="264560"/>
    <xdr:sp macro="" textlink="">
      <xdr:nvSpPr>
        <xdr:cNvPr id="3" name="TextBox 2"/>
        <xdr:cNvSpPr txBox="1"/>
      </xdr:nvSpPr>
      <xdr:spPr>
        <a:xfrm>
          <a:off x="9608820" y="1363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3</xdr:row>
      <xdr:rowOff>502920</xdr:rowOff>
    </xdr:from>
    <xdr:ext cx="184731" cy="264560"/>
    <xdr:sp macro="" textlink="">
      <xdr:nvSpPr>
        <xdr:cNvPr id="4" name="TextBox 3"/>
        <xdr:cNvSpPr txBox="1"/>
      </xdr:nvSpPr>
      <xdr:spPr>
        <a:xfrm>
          <a:off x="9608820" y="670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4</xdr:row>
      <xdr:rowOff>502920</xdr:rowOff>
    </xdr:from>
    <xdr:ext cx="184731" cy="264560"/>
    <xdr:sp macro="" textlink="">
      <xdr:nvSpPr>
        <xdr:cNvPr id="5" name="TextBox 4"/>
        <xdr:cNvSpPr txBox="1"/>
      </xdr:nvSpPr>
      <xdr:spPr>
        <a:xfrm>
          <a:off x="9608820" y="83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5</xdr:row>
      <xdr:rowOff>502920</xdr:rowOff>
    </xdr:from>
    <xdr:ext cx="184731" cy="264560"/>
    <xdr:sp macro="" textlink="">
      <xdr:nvSpPr>
        <xdr:cNvPr id="6" name="TextBox 5"/>
        <xdr:cNvSpPr txBox="1"/>
      </xdr:nvSpPr>
      <xdr:spPr>
        <a:xfrm>
          <a:off x="9608820" y="10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6</xdr:row>
      <xdr:rowOff>502920</xdr:rowOff>
    </xdr:from>
    <xdr:ext cx="184731" cy="264560"/>
    <xdr:sp macro="" textlink="">
      <xdr:nvSpPr>
        <xdr:cNvPr id="7" name="TextBox 6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54</xdr:row>
      <xdr:rowOff>502920</xdr:rowOff>
    </xdr:from>
    <xdr:ext cx="184731" cy="264560"/>
    <xdr:sp macro="" textlink="">
      <xdr:nvSpPr>
        <xdr:cNvPr id="8" name="TextBox 7"/>
        <xdr:cNvSpPr txBox="1"/>
      </xdr:nvSpPr>
      <xdr:spPr>
        <a:xfrm>
          <a:off x="9608820" y="925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10</xdr:row>
      <xdr:rowOff>502920</xdr:rowOff>
    </xdr:from>
    <xdr:ext cx="184731" cy="264560"/>
    <xdr:sp macro="" textlink="">
      <xdr:nvSpPr>
        <xdr:cNvPr id="9" name="TextBox 8"/>
        <xdr:cNvSpPr txBox="1"/>
      </xdr:nvSpPr>
      <xdr:spPr>
        <a:xfrm>
          <a:off x="9608820" y="186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7</xdr:row>
      <xdr:rowOff>502920</xdr:rowOff>
    </xdr:from>
    <xdr:ext cx="184731" cy="264560"/>
    <xdr:sp macro="" textlink="">
      <xdr:nvSpPr>
        <xdr:cNvPr id="11" name="TextBox 10"/>
        <xdr:cNvSpPr txBox="1"/>
      </xdr:nvSpPr>
      <xdr:spPr>
        <a:xfrm>
          <a:off x="9608820" y="1363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3</xdr:row>
      <xdr:rowOff>502920</xdr:rowOff>
    </xdr:from>
    <xdr:ext cx="184731" cy="264560"/>
    <xdr:sp macro="" textlink="">
      <xdr:nvSpPr>
        <xdr:cNvPr id="12" name="TextBox 11"/>
        <xdr:cNvSpPr txBox="1"/>
      </xdr:nvSpPr>
      <xdr:spPr>
        <a:xfrm>
          <a:off x="9608820" y="670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4</xdr:row>
      <xdr:rowOff>502920</xdr:rowOff>
    </xdr:from>
    <xdr:ext cx="184731" cy="264560"/>
    <xdr:sp macro="" textlink="">
      <xdr:nvSpPr>
        <xdr:cNvPr id="13" name="TextBox 12"/>
        <xdr:cNvSpPr txBox="1"/>
      </xdr:nvSpPr>
      <xdr:spPr>
        <a:xfrm>
          <a:off x="9608820" y="83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5</xdr:row>
      <xdr:rowOff>502920</xdr:rowOff>
    </xdr:from>
    <xdr:ext cx="184731" cy="264560"/>
    <xdr:sp macro="" textlink="">
      <xdr:nvSpPr>
        <xdr:cNvPr id="14" name="TextBox 13"/>
        <xdr:cNvSpPr txBox="1"/>
      </xdr:nvSpPr>
      <xdr:spPr>
        <a:xfrm>
          <a:off x="9608820" y="10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6</xdr:row>
      <xdr:rowOff>502920</xdr:rowOff>
    </xdr:from>
    <xdr:ext cx="184731" cy="264560"/>
    <xdr:sp macro="" textlink="">
      <xdr:nvSpPr>
        <xdr:cNvPr id="15" name="TextBox 14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54</xdr:row>
      <xdr:rowOff>502920</xdr:rowOff>
    </xdr:from>
    <xdr:ext cx="184731" cy="264560"/>
    <xdr:sp macro="" textlink="">
      <xdr:nvSpPr>
        <xdr:cNvPr id="16" name="TextBox 15"/>
        <xdr:cNvSpPr txBox="1"/>
      </xdr:nvSpPr>
      <xdr:spPr>
        <a:xfrm>
          <a:off x="9608820" y="925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10</xdr:row>
      <xdr:rowOff>502920</xdr:rowOff>
    </xdr:from>
    <xdr:ext cx="184731" cy="264560"/>
    <xdr:sp macro="" textlink="">
      <xdr:nvSpPr>
        <xdr:cNvPr id="17" name="TextBox 16"/>
        <xdr:cNvSpPr txBox="1"/>
      </xdr:nvSpPr>
      <xdr:spPr>
        <a:xfrm>
          <a:off x="9608820" y="186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7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7</xdr:row>
      <xdr:rowOff>502920</xdr:rowOff>
    </xdr:from>
    <xdr:ext cx="184731" cy="264560"/>
    <xdr:sp macro="" textlink="">
      <xdr:nvSpPr>
        <xdr:cNvPr id="19" name="TextBox 18"/>
        <xdr:cNvSpPr txBox="1"/>
      </xdr:nvSpPr>
      <xdr:spPr>
        <a:xfrm>
          <a:off x="9608820" y="1363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3</xdr:row>
      <xdr:rowOff>502920</xdr:rowOff>
    </xdr:from>
    <xdr:ext cx="184731" cy="264560"/>
    <xdr:sp macro="" textlink="">
      <xdr:nvSpPr>
        <xdr:cNvPr id="20" name="TextBox 19"/>
        <xdr:cNvSpPr txBox="1"/>
      </xdr:nvSpPr>
      <xdr:spPr>
        <a:xfrm>
          <a:off x="9608820" y="670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4</xdr:row>
      <xdr:rowOff>502920</xdr:rowOff>
    </xdr:from>
    <xdr:ext cx="184731" cy="264560"/>
    <xdr:sp macro="" textlink="">
      <xdr:nvSpPr>
        <xdr:cNvPr id="21" name="TextBox 20"/>
        <xdr:cNvSpPr txBox="1"/>
      </xdr:nvSpPr>
      <xdr:spPr>
        <a:xfrm>
          <a:off x="9608820" y="83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5</xdr:row>
      <xdr:rowOff>502920</xdr:rowOff>
    </xdr:from>
    <xdr:ext cx="184731" cy="264560"/>
    <xdr:sp macro="" textlink="">
      <xdr:nvSpPr>
        <xdr:cNvPr id="22" name="TextBox 21"/>
        <xdr:cNvSpPr txBox="1"/>
      </xdr:nvSpPr>
      <xdr:spPr>
        <a:xfrm>
          <a:off x="9608820" y="10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6</xdr:row>
      <xdr:rowOff>502920</xdr:rowOff>
    </xdr:from>
    <xdr:ext cx="184731" cy="264560"/>
    <xdr:sp macro="" textlink="">
      <xdr:nvSpPr>
        <xdr:cNvPr id="23" name="TextBox 22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54</xdr:row>
      <xdr:rowOff>502920</xdr:rowOff>
    </xdr:from>
    <xdr:ext cx="184731" cy="264560"/>
    <xdr:sp macro="" textlink="">
      <xdr:nvSpPr>
        <xdr:cNvPr id="24" name="TextBox 23"/>
        <xdr:cNvSpPr txBox="1"/>
      </xdr:nvSpPr>
      <xdr:spPr>
        <a:xfrm>
          <a:off x="9608820" y="925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10</xdr:row>
      <xdr:rowOff>502920</xdr:rowOff>
    </xdr:from>
    <xdr:ext cx="184731" cy="264560"/>
    <xdr:sp macro="" textlink="">
      <xdr:nvSpPr>
        <xdr:cNvPr id="25" name="TextBox 24"/>
        <xdr:cNvSpPr txBox="1"/>
      </xdr:nvSpPr>
      <xdr:spPr>
        <a:xfrm>
          <a:off x="9608820" y="186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7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7</xdr:row>
      <xdr:rowOff>502920</xdr:rowOff>
    </xdr:from>
    <xdr:ext cx="184731" cy="264560"/>
    <xdr:sp macro="" textlink="">
      <xdr:nvSpPr>
        <xdr:cNvPr id="35" name="TextBox 34"/>
        <xdr:cNvSpPr txBox="1"/>
      </xdr:nvSpPr>
      <xdr:spPr>
        <a:xfrm>
          <a:off x="9608820" y="1363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3</xdr:row>
      <xdr:rowOff>502920</xdr:rowOff>
    </xdr:from>
    <xdr:ext cx="184731" cy="264560"/>
    <xdr:sp macro="" textlink="">
      <xdr:nvSpPr>
        <xdr:cNvPr id="36" name="TextBox 35"/>
        <xdr:cNvSpPr txBox="1"/>
      </xdr:nvSpPr>
      <xdr:spPr>
        <a:xfrm>
          <a:off x="9608820" y="670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4</xdr:row>
      <xdr:rowOff>502920</xdr:rowOff>
    </xdr:from>
    <xdr:ext cx="184731" cy="264560"/>
    <xdr:sp macro="" textlink="">
      <xdr:nvSpPr>
        <xdr:cNvPr id="37" name="TextBox 36"/>
        <xdr:cNvSpPr txBox="1"/>
      </xdr:nvSpPr>
      <xdr:spPr>
        <a:xfrm>
          <a:off x="9608820" y="83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5</xdr:row>
      <xdr:rowOff>502920</xdr:rowOff>
    </xdr:from>
    <xdr:ext cx="184731" cy="264560"/>
    <xdr:sp macro="" textlink="">
      <xdr:nvSpPr>
        <xdr:cNvPr id="38" name="TextBox 37"/>
        <xdr:cNvSpPr txBox="1"/>
      </xdr:nvSpPr>
      <xdr:spPr>
        <a:xfrm>
          <a:off x="9608820" y="10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6</xdr:row>
      <xdr:rowOff>502920</xdr:rowOff>
    </xdr:from>
    <xdr:ext cx="184731" cy="264560"/>
    <xdr:sp macro="" textlink="">
      <xdr:nvSpPr>
        <xdr:cNvPr id="39" name="TextBox 38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54</xdr:row>
      <xdr:rowOff>502920</xdr:rowOff>
    </xdr:from>
    <xdr:ext cx="184731" cy="264560"/>
    <xdr:sp macro="" textlink="">
      <xdr:nvSpPr>
        <xdr:cNvPr id="40" name="TextBox 39"/>
        <xdr:cNvSpPr txBox="1"/>
      </xdr:nvSpPr>
      <xdr:spPr>
        <a:xfrm>
          <a:off x="9608820" y="925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10</xdr:row>
      <xdr:rowOff>502920</xdr:rowOff>
    </xdr:from>
    <xdr:ext cx="184731" cy="264560"/>
    <xdr:sp macro="" textlink="">
      <xdr:nvSpPr>
        <xdr:cNvPr id="41" name="TextBox 40"/>
        <xdr:cNvSpPr txBox="1"/>
      </xdr:nvSpPr>
      <xdr:spPr>
        <a:xfrm>
          <a:off x="9608820" y="186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7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7</xdr:row>
      <xdr:rowOff>502920</xdr:rowOff>
    </xdr:from>
    <xdr:ext cx="184731" cy="264560"/>
    <xdr:sp macro="" textlink="">
      <xdr:nvSpPr>
        <xdr:cNvPr id="51" name="TextBox 50"/>
        <xdr:cNvSpPr txBox="1"/>
      </xdr:nvSpPr>
      <xdr:spPr>
        <a:xfrm>
          <a:off x="9608820" y="1363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3</xdr:row>
      <xdr:rowOff>502920</xdr:rowOff>
    </xdr:from>
    <xdr:ext cx="184731" cy="264560"/>
    <xdr:sp macro="" textlink="">
      <xdr:nvSpPr>
        <xdr:cNvPr id="52" name="TextBox 51"/>
        <xdr:cNvSpPr txBox="1"/>
      </xdr:nvSpPr>
      <xdr:spPr>
        <a:xfrm>
          <a:off x="9608820" y="670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4</xdr:row>
      <xdr:rowOff>502920</xdr:rowOff>
    </xdr:from>
    <xdr:ext cx="184731" cy="264560"/>
    <xdr:sp macro="" textlink="">
      <xdr:nvSpPr>
        <xdr:cNvPr id="53" name="TextBox 52"/>
        <xdr:cNvSpPr txBox="1"/>
      </xdr:nvSpPr>
      <xdr:spPr>
        <a:xfrm>
          <a:off x="9608820" y="83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5</xdr:row>
      <xdr:rowOff>502920</xdr:rowOff>
    </xdr:from>
    <xdr:ext cx="184731" cy="264560"/>
    <xdr:sp macro="" textlink="">
      <xdr:nvSpPr>
        <xdr:cNvPr id="54" name="TextBox 53"/>
        <xdr:cNvSpPr txBox="1"/>
      </xdr:nvSpPr>
      <xdr:spPr>
        <a:xfrm>
          <a:off x="9608820" y="10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6</xdr:row>
      <xdr:rowOff>502920</xdr:rowOff>
    </xdr:from>
    <xdr:ext cx="184731" cy="264560"/>
    <xdr:sp macro="" textlink="">
      <xdr:nvSpPr>
        <xdr:cNvPr id="55" name="TextBox 54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54</xdr:row>
      <xdr:rowOff>502920</xdr:rowOff>
    </xdr:from>
    <xdr:ext cx="184731" cy="264560"/>
    <xdr:sp macro="" textlink="">
      <xdr:nvSpPr>
        <xdr:cNvPr id="56" name="TextBox 55"/>
        <xdr:cNvSpPr txBox="1"/>
      </xdr:nvSpPr>
      <xdr:spPr>
        <a:xfrm>
          <a:off x="9608820" y="925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4</xdr:col>
      <xdr:colOff>0</xdr:colOff>
      <xdr:row>10</xdr:row>
      <xdr:rowOff>502920</xdr:rowOff>
    </xdr:from>
    <xdr:ext cx="184731" cy="264560"/>
    <xdr:sp macro="" textlink="">
      <xdr:nvSpPr>
        <xdr:cNvPr id="57" name="TextBox 56"/>
        <xdr:cNvSpPr txBox="1"/>
      </xdr:nvSpPr>
      <xdr:spPr>
        <a:xfrm>
          <a:off x="9608820" y="186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0</xdr:colOff>
      <xdr:row>7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0</xdr:colOff>
      <xdr:row>7</xdr:row>
      <xdr:rowOff>502920</xdr:rowOff>
    </xdr:from>
    <xdr:ext cx="184731" cy="264560"/>
    <xdr:sp macro="" textlink="">
      <xdr:nvSpPr>
        <xdr:cNvPr id="59" name="TextBox 58"/>
        <xdr:cNvSpPr txBox="1"/>
      </xdr:nvSpPr>
      <xdr:spPr>
        <a:xfrm>
          <a:off x="9608820" y="1363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0</xdr:colOff>
      <xdr:row>3</xdr:row>
      <xdr:rowOff>502920</xdr:rowOff>
    </xdr:from>
    <xdr:ext cx="184731" cy="264560"/>
    <xdr:sp macro="" textlink="">
      <xdr:nvSpPr>
        <xdr:cNvPr id="60" name="TextBox 59"/>
        <xdr:cNvSpPr txBox="1"/>
      </xdr:nvSpPr>
      <xdr:spPr>
        <a:xfrm>
          <a:off x="9608820" y="6705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0</xdr:colOff>
      <xdr:row>4</xdr:row>
      <xdr:rowOff>502920</xdr:rowOff>
    </xdr:from>
    <xdr:ext cx="184731" cy="264560"/>
    <xdr:sp macro="" textlink="">
      <xdr:nvSpPr>
        <xdr:cNvPr id="61" name="TextBox 60"/>
        <xdr:cNvSpPr txBox="1"/>
      </xdr:nvSpPr>
      <xdr:spPr>
        <a:xfrm>
          <a:off x="9608820" y="838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0</xdr:colOff>
      <xdr:row>5</xdr:row>
      <xdr:rowOff>502920</xdr:rowOff>
    </xdr:from>
    <xdr:ext cx="184731" cy="264560"/>
    <xdr:sp macro="" textlink="">
      <xdr:nvSpPr>
        <xdr:cNvPr id="62" name="TextBox 61"/>
        <xdr:cNvSpPr txBox="1"/>
      </xdr:nvSpPr>
      <xdr:spPr>
        <a:xfrm>
          <a:off x="9608820" y="1028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0</xdr:colOff>
      <xdr:row>6</xdr:row>
      <xdr:rowOff>502920</xdr:rowOff>
    </xdr:from>
    <xdr:ext cx="184731" cy="264560"/>
    <xdr:sp macro="" textlink="">
      <xdr:nvSpPr>
        <xdr:cNvPr id="63" name="TextBox 62"/>
        <xdr:cNvSpPr txBox="1"/>
      </xdr:nvSpPr>
      <xdr:spPr>
        <a:xfrm>
          <a:off x="9608820" y="11963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0</xdr:colOff>
      <xdr:row>54</xdr:row>
      <xdr:rowOff>502920</xdr:rowOff>
    </xdr:from>
    <xdr:ext cx="184731" cy="264560"/>
    <xdr:sp macro="" textlink="">
      <xdr:nvSpPr>
        <xdr:cNvPr id="64" name="TextBox 63"/>
        <xdr:cNvSpPr txBox="1"/>
      </xdr:nvSpPr>
      <xdr:spPr>
        <a:xfrm>
          <a:off x="9608820" y="9250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7</xdr:col>
      <xdr:colOff>0</xdr:colOff>
      <xdr:row>10</xdr:row>
      <xdr:rowOff>502920</xdr:rowOff>
    </xdr:from>
    <xdr:ext cx="184731" cy="264560"/>
    <xdr:sp macro="" textlink="">
      <xdr:nvSpPr>
        <xdr:cNvPr id="65" name="TextBox 64"/>
        <xdr:cNvSpPr txBox="1"/>
      </xdr:nvSpPr>
      <xdr:spPr>
        <a:xfrm>
          <a:off x="9608820" y="1866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3"/>
  <sheetViews>
    <sheetView tabSelected="1" zoomScaleNormal="100" workbookViewId="0">
      <selection activeCell="A4" sqref="A4"/>
    </sheetView>
  </sheetViews>
  <sheetFormatPr defaultRowHeight="12.75" x14ac:dyDescent="0.2"/>
  <cols>
    <col min="1" max="1" width="59.42578125" bestFit="1" customWidth="1"/>
    <col min="2" max="2" width="17.28515625" customWidth="1"/>
    <col min="3" max="3" width="0" hidden="1" customWidth="1"/>
    <col min="4" max="4" width="10" hidden="1" customWidth="1"/>
    <col min="5" max="5" width="1.7109375" hidden="1" customWidth="1"/>
    <col min="6" max="9" width="8.85546875" hidden="1" customWidth="1"/>
  </cols>
  <sheetData>
    <row r="1" spans="1:9" ht="36" customHeight="1" x14ac:dyDescent="0.25">
      <c r="A1" s="48" t="s">
        <v>171</v>
      </c>
      <c r="B1" s="49"/>
    </row>
    <row r="3" spans="1:9" ht="15" customHeight="1" x14ac:dyDescent="0.2">
      <c r="A3" s="5" t="s">
        <v>0</v>
      </c>
      <c r="B3" s="5" t="s">
        <v>167</v>
      </c>
    </row>
    <row r="4" spans="1:9" ht="15" customHeight="1" x14ac:dyDescent="0.2">
      <c r="A4" s="6" t="s">
        <v>1</v>
      </c>
      <c r="B4" s="33">
        <v>99426.171843125296</v>
      </c>
      <c r="C4" s="15">
        <v>97182</v>
      </c>
      <c r="D4" s="16" t="e">
        <f>+C4/C173</f>
        <v>#DIV/0!</v>
      </c>
      <c r="E4" s="27">
        <v>97182</v>
      </c>
      <c r="F4" s="16" t="e">
        <f>+E4/E173</f>
        <v>#DIV/0!</v>
      </c>
      <c r="G4" s="31" t="e">
        <f t="shared" ref="G4:G67" si="0">F4*2710916</f>
        <v>#DIV/0!</v>
      </c>
      <c r="H4" s="26" t="e">
        <f t="shared" ref="H4:H67" si="1">E4+G4</f>
        <v>#DIV/0!</v>
      </c>
      <c r="I4" s="29">
        <v>734.1718431252724</v>
      </c>
    </row>
    <row r="5" spans="1:9" s="41" customFormat="1" ht="15" customHeight="1" x14ac:dyDescent="0.2">
      <c r="A5" s="6" t="s">
        <v>2</v>
      </c>
      <c r="B5" s="33">
        <v>1295260</v>
      </c>
      <c r="C5" s="36">
        <v>1274469</v>
      </c>
      <c r="D5" s="37" t="e">
        <f>+C5/C173</f>
        <v>#DIV/0!</v>
      </c>
      <c r="E5" s="38">
        <v>1274469</v>
      </c>
      <c r="F5" s="37" t="e">
        <f>+E5/E173</f>
        <v>#DIV/0!</v>
      </c>
      <c r="G5" s="39" t="e">
        <f t="shared" si="0"/>
        <v>#DIV/0!</v>
      </c>
      <c r="H5" s="40" t="e">
        <f t="shared" si="1"/>
        <v>#DIV/0!</v>
      </c>
      <c r="I5" s="40">
        <v>9628.1127650801864</v>
      </c>
    </row>
    <row r="6" spans="1:9" s="41" customFormat="1" ht="15" customHeight="1" x14ac:dyDescent="0.2">
      <c r="A6" s="6" t="s">
        <v>3</v>
      </c>
      <c r="B6" s="33">
        <v>158809.6563579395</v>
      </c>
      <c r="C6" s="36">
        <v>155224</v>
      </c>
      <c r="D6" s="37" t="e">
        <f>+C6/C173</f>
        <v>#DIV/0!</v>
      </c>
      <c r="E6" s="38">
        <v>155224</v>
      </c>
      <c r="F6" s="37" t="e">
        <f>+E6/E173</f>
        <v>#DIV/0!</v>
      </c>
      <c r="G6" s="39" t="e">
        <f t="shared" si="0"/>
        <v>#DIV/0!</v>
      </c>
      <c r="H6" s="40" t="e">
        <f t="shared" si="1"/>
        <v>#DIV/0!</v>
      </c>
      <c r="I6" s="40">
        <v>1172.6563579395081</v>
      </c>
    </row>
    <row r="7" spans="1:9" s="41" customFormat="1" ht="15" customHeight="1" x14ac:dyDescent="0.2">
      <c r="A7" s="6" t="s">
        <v>4</v>
      </c>
      <c r="B7" s="33">
        <v>55744</v>
      </c>
      <c r="C7" s="36">
        <v>54879</v>
      </c>
      <c r="D7" s="37" t="e">
        <f>+C7/C173</f>
        <v>#DIV/0!</v>
      </c>
      <c r="E7" s="38">
        <v>54879</v>
      </c>
      <c r="F7" s="37" t="e">
        <f>+E7/E173</f>
        <v>#DIV/0!</v>
      </c>
      <c r="G7" s="39" t="e">
        <f t="shared" si="0"/>
        <v>#DIV/0!</v>
      </c>
      <c r="H7" s="40" t="e">
        <f t="shared" si="1"/>
        <v>#DIV/0!</v>
      </c>
      <c r="I7" s="40">
        <v>414.58929203835913</v>
      </c>
    </row>
    <row r="8" spans="1:9" s="41" customFormat="1" ht="15" customHeight="1" x14ac:dyDescent="0.2">
      <c r="A8" s="6" t="s">
        <v>168</v>
      </c>
      <c r="B8" s="33">
        <v>38057</v>
      </c>
      <c r="C8" s="36">
        <v>37446</v>
      </c>
      <c r="D8" s="37" t="e">
        <f>+C8/C173</f>
        <v>#DIV/0!</v>
      </c>
      <c r="E8" s="38">
        <v>37446</v>
      </c>
      <c r="F8" s="37" t="e">
        <f>+E8/E173</f>
        <v>#DIV/0!</v>
      </c>
      <c r="G8" s="39" t="e">
        <f t="shared" si="0"/>
        <v>#DIV/0!</v>
      </c>
      <c r="H8" s="40" t="e">
        <f t="shared" si="1"/>
        <v>#DIV/0!</v>
      </c>
      <c r="I8" s="40">
        <v>282.88982360590387</v>
      </c>
    </row>
    <row r="9" spans="1:9" ht="15" customHeight="1" x14ac:dyDescent="0.2">
      <c r="A9" s="6" t="s">
        <v>5</v>
      </c>
      <c r="B9" s="33">
        <v>90771.259865672255</v>
      </c>
      <c r="C9" s="15">
        <v>88722</v>
      </c>
      <c r="D9" s="16" t="e">
        <f>+C9/C173</f>
        <v>#DIV/0!</v>
      </c>
      <c r="E9" s="27">
        <v>88722</v>
      </c>
      <c r="F9" s="16" t="e">
        <f>+E9/E173</f>
        <v>#DIV/0!</v>
      </c>
      <c r="G9" s="31" t="e">
        <f t="shared" si="0"/>
        <v>#DIV/0!</v>
      </c>
      <c r="H9" s="26" t="e">
        <f t="shared" si="1"/>
        <v>#DIV/0!</v>
      </c>
      <c r="I9" s="29">
        <v>670.25986567224811</v>
      </c>
    </row>
    <row r="10" spans="1:9" ht="15" customHeight="1" x14ac:dyDescent="0.2">
      <c r="A10" s="7" t="s">
        <v>6</v>
      </c>
      <c r="B10" s="33">
        <v>321742.77289236727</v>
      </c>
      <c r="C10" s="15">
        <v>314480</v>
      </c>
      <c r="D10" s="16" t="e">
        <f>+C10/C173</f>
        <v>#DIV/0!</v>
      </c>
      <c r="E10" s="27">
        <v>314480</v>
      </c>
      <c r="F10" s="16" t="e">
        <f>+E10/E173</f>
        <v>#DIV/0!</v>
      </c>
      <c r="G10" s="31" t="e">
        <f t="shared" si="0"/>
        <v>#DIV/0!</v>
      </c>
      <c r="H10" s="26" t="e">
        <f t="shared" si="1"/>
        <v>#DIV/0!</v>
      </c>
      <c r="I10" s="29">
        <v>2375.7728923672662</v>
      </c>
    </row>
    <row r="11" spans="1:9" s="41" customFormat="1" ht="15" customHeight="1" x14ac:dyDescent="0.2">
      <c r="A11" s="7" t="s">
        <v>7</v>
      </c>
      <c r="B11" s="33">
        <v>55963</v>
      </c>
      <c r="C11" s="36">
        <v>55065</v>
      </c>
      <c r="D11" s="37" t="e">
        <f>+C11/C173</f>
        <v>#DIV/0!</v>
      </c>
      <c r="E11" s="38">
        <v>55065</v>
      </c>
      <c r="F11" s="37" t="e">
        <f>+E11/E173</f>
        <v>#DIV/0!</v>
      </c>
      <c r="G11" s="39" t="e">
        <f t="shared" si="0"/>
        <v>#DIV/0!</v>
      </c>
      <c r="H11" s="40" t="e">
        <f t="shared" si="1"/>
        <v>#DIV/0!</v>
      </c>
      <c r="I11" s="40">
        <v>415.99444898945404</v>
      </c>
    </row>
    <row r="12" spans="1:9" ht="15" customHeight="1" x14ac:dyDescent="0.2">
      <c r="A12" s="7" t="s">
        <v>8</v>
      </c>
      <c r="B12" s="33">
        <v>142340.04229020444</v>
      </c>
      <c r="C12" s="15">
        <v>139126</v>
      </c>
      <c r="D12" s="16" t="e">
        <f>+C12/C173</f>
        <v>#DIV/0!</v>
      </c>
      <c r="E12" s="27">
        <v>139126</v>
      </c>
      <c r="F12" s="16" t="e">
        <f>+E12/E173</f>
        <v>#DIV/0!</v>
      </c>
      <c r="G12" s="31" t="e">
        <f t="shared" si="0"/>
        <v>#DIV/0!</v>
      </c>
      <c r="H12" s="26" t="e">
        <f t="shared" si="1"/>
        <v>#DIV/0!</v>
      </c>
      <c r="I12" s="29">
        <v>1051.0422902044272</v>
      </c>
    </row>
    <row r="13" spans="1:9" s="41" customFormat="1" ht="15" customHeight="1" x14ac:dyDescent="0.2">
      <c r="A13" s="8" t="s">
        <v>9</v>
      </c>
      <c r="B13" s="33">
        <v>52664</v>
      </c>
      <c r="C13" s="36">
        <v>51819</v>
      </c>
      <c r="D13" s="37" t="e">
        <f>+C13/C173</f>
        <v>#DIV/0!</v>
      </c>
      <c r="E13" s="38">
        <v>51819</v>
      </c>
      <c r="F13" s="37" t="e">
        <f>+E13/E173</f>
        <v>#DIV/0!</v>
      </c>
      <c r="G13" s="39" t="e">
        <f t="shared" si="0"/>
        <v>#DIV/0!</v>
      </c>
      <c r="H13" s="40" t="e">
        <f t="shared" si="1"/>
        <v>#DIV/0!</v>
      </c>
      <c r="I13" s="40">
        <v>391.47219381066958</v>
      </c>
    </row>
    <row r="14" spans="1:9" ht="15" customHeight="1" x14ac:dyDescent="0.2">
      <c r="A14" s="9" t="s">
        <v>10</v>
      </c>
      <c r="B14" s="33">
        <v>184705.88613161189</v>
      </c>
      <c r="C14" s="15">
        <v>180537</v>
      </c>
      <c r="D14" s="16" t="e">
        <f>+C14/C173</f>
        <v>#DIV/0!</v>
      </c>
      <c r="E14" s="27">
        <v>180537</v>
      </c>
      <c r="F14" s="16" t="e">
        <f>+E14/E173</f>
        <v>#DIV/0!</v>
      </c>
      <c r="G14" s="31" t="e">
        <f t="shared" si="0"/>
        <v>#DIV/0!</v>
      </c>
      <c r="H14" s="26" t="e">
        <f t="shared" si="1"/>
        <v>#DIV/0!</v>
      </c>
      <c r="I14" s="29">
        <v>1363.886131611896</v>
      </c>
    </row>
    <row r="15" spans="1:9" ht="15" customHeight="1" x14ac:dyDescent="0.2">
      <c r="A15" s="7" t="s">
        <v>11</v>
      </c>
      <c r="B15" s="33">
        <v>111260.5559853474</v>
      </c>
      <c r="C15" s="15">
        <v>108749</v>
      </c>
      <c r="D15" s="16" t="e">
        <f>+C15/C173</f>
        <v>#DIV/0!</v>
      </c>
      <c r="E15" s="27">
        <v>108749</v>
      </c>
      <c r="F15" s="16" t="e">
        <f>+E15/E173</f>
        <v>#DIV/0!</v>
      </c>
      <c r="G15" s="31" t="e">
        <f t="shared" si="0"/>
        <v>#DIV/0!</v>
      </c>
      <c r="H15" s="26" t="e">
        <f t="shared" si="1"/>
        <v>#DIV/0!</v>
      </c>
      <c r="I15" s="29">
        <v>821.55598534739192</v>
      </c>
    </row>
    <row r="16" spans="1:9" s="41" customFormat="1" ht="15" customHeight="1" x14ac:dyDescent="0.2">
      <c r="A16" s="8" t="s">
        <v>12</v>
      </c>
      <c r="B16" s="33">
        <v>71530</v>
      </c>
      <c r="C16" s="36">
        <v>70382</v>
      </c>
      <c r="D16" s="37" t="e">
        <f>+C16/C173</f>
        <v>#DIV/0!</v>
      </c>
      <c r="E16" s="38">
        <v>70382</v>
      </c>
      <c r="F16" s="37" t="e">
        <f>+E16/E173</f>
        <v>#DIV/0!</v>
      </c>
      <c r="G16" s="39" t="e">
        <f t="shared" si="0"/>
        <v>#DIV/0!</v>
      </c>
      <c r="H16" s="40" t="e">
        <f t="shared" si="1"/>
        <v>#DIV/0!</v>
      </c>
      <c r="I16" s="40">
        <v>531.70836845138933</v>
      </c>
    </row>
    <row r="17" spans="1:9" s="41" customFormat="1" ht="15" customHeight="1" x14ac:dyDescent="0.2">
      <c r="A17" s="7" t="s">
        <v>13</v>
      </c>
      <c r="B17" s="33">
        <v>62026</v>
      </c>
      <c r="C17" s="36">
        <v>61030</v>
      </c>
      <c r="D17" s="37" t="e">
        <f>+C17/C173</f>
        <v>#DIV/0!</v>
      </c>
      <c r="E17" s="38">
        <v>61030</v>
      </c>
      <c r="F17" s="37" t="e">
        <f>+E17/E173</f>
        <v>#DIV/0!</v>
      </c>
      <c r="G17" s="39" t="e">
        <f t="shared" si="0"/>
        <v>#DIV/0!</v>
      </c>
      <c r="H17" s="40" t="e">
        <f t="shared" si="1"/>
        <v>#DIV/0!</v>
      </c>
      <c r="I17" s="40">
        <v>461.05768131892091</v>
      </c>
    </row>
    <row r="18" spans="1:9" ht="15" customHeight="1" x14ac:dyDescent="0.2">
      <c r="A18" s="7" t="s">
        <v>14</v>
      </c>
      <c r="B18" s="33">
        <v>888797.94418684114</v>
      </c>
      <c r="C18" s="15">
        <v>868734</v>
      </c>
      <c r="D18" s="16" t="e">
        <f>+C18/C173</f>
        <v>#DIV/0!</v>
      </c>
      <c r="E18" s="27">
        <v>868734</v>
      </c>
      <c r="F18" s="16" t="e">
        <f>+E18/E173</f>
        <v>#DIV/0!</v>
      </c>
      <c r="G18" s="31" t="e">
        <f t="shared" si="0"/>
        <v>#DIV/0!</v>
      </c>
      <c r="H18" s="26" t="e">
        <f t="shared" si="1"/>
        <v>#DIV/0!</v>
      </c>
      <c r="I18" s="29">
        <v>6562.944186841085</v>
      </c>
    </row>
    <row r="19" spans="1:9" ht="15" customHeight="1" x14ac:dyDescent="0.2">
      <c r="A19" s="7" t="s">
        <v>15</v>
      </c>
      <c r="B19" s="33">
        <v>81988.403562311229</v>
      </c>
      <c r="C19" s="15">
        <v>80137</v>
      </c>
      <c r="D19" s="16" t="e">
        <f>+C19/C173</f>
        <v>#DIV/0!</v>
      </c>
      <c r="E19" s="27">
        <v>80137</v>
      </c>
      <c r="F19" s="16" t="e">
        <f>+E19/E173</f>
        <v>#DIV/0!</v>
      </c>
      <c r="G19" s="31" t="e">
        <f t="shared" si="0"/>
        <v>#DIV/0!</v>
      </c>
      <c r="H19" s="26" t="e">
        <f t="shared" si="1"/>
        <v>#DIV/0!</v>
      </c>
      <c r="I19" s="29">
        <v>605.40356231122996</v>
      </c>
    </row>
    <row r="20" spans="1:9" ht="15" customHeight="1" x14ac:dyDescent="0.2">
      <c r="A20" s="7" t="s">
        <v>16</v>
      </c>
      <c r="B20" s="33">
        <v>22427</v>
      </c>
      <c r="C20" s="15">
        <v>22067</v>
      </c>
      <c r="D20" s="16" t="e">
        <f>+C20/C173</f>
        <v>#DIV/0!</v>
      </c>
      <c r="E20" s="27">
        <v>22067</v>
      </c>
      <c r="F20" s="16" t="e">
        <f>+E20/E173</f>
        <v>#DIV/0!</v>
      </c>
      <c r="G20" s="31" t="e">
        <f t="shared" si="0"/>
        <v>#DIV/0!</v>
      </c>
      <c r="H20" s="26" t="e">
        <f t="shared" si="1"/>
        <v>#DIV/0!</v>
      </c>
      <c r="I20" s="29">
        <v>166.7075184936036</v>
      </c>
    </row>
    <row r="21" spans="1:9" s="41" customFormat="1" ht="15" customHeight="1" x14ac:dyDescent="0.2">
      <c r="A21" s="7" t="s">
        <v>17</v>
      </c>
      <c r="B21" s="33">
        <v>54663</v>
      </c>
      <c r="C21" s="36">
        <v>53786</v>
      </c>
      <c r="D21" s="37" t="e">
        <f>+C21/C173</f>
        <v>#DIV/0!</v>
      </c>
      <c r="E21" s="38">
        <v>53786</v>
      </c>
      <c r="F21" s="37" t="e">
        <f>+E21/E173</f>
        <v>#DIV/0!</v>
      </c>
      <c r="G21" s="39" t="e">
        <f t="shared" si="0"/>
        <v>#DIV/0!</v>
      </c>
      <c r="H21" s="40" t="e">
        <f t="shared" si="1"/>
        <v>#DIV/0!</v>
      </c>
      <c r="I21" s="40">
        <v>406.33210629886088</v>
      </c>
    </row>
    <row r="22" spans="1:9" s="41" customFormat="1" ht="15" customHeight="1" x14ac:dyDescent="0.2">
      <c r="A22" s="7" t="s">
        <v>18</v>
      </c>
      <c r="B22" s="33">
        <v>9650631</v>
      </c>
      <c r="C22" s="36">
        <v>9495726</v>
      </c>
      <c r="D22" s="37" t="e">
        <f>+C22/C173</f>
        <v>#DIV/0!</v>
      </c>
      <c r="E22" s="38">
        <v>9495726</v>
      </c>
      <c r="F22" s="37" t="e">
        <f>+E22/E173</f>
        <v>#DIV/0!</v>
      </c>
      <c r="G22" s="39" t="e">
        <f t="shared" si="0"/>
        <v>#DIV/0!</v>
      </c>
      <c r="H22" s="40" t="e">
        <f t="shared" si="1"/>
        <v>#DIV/0!</v>
      </c>
      <c r="I22" s="40">
        <v>71736.480616087036</v>
      </c>
    </row>
    <row r="23" spans="1:9" s="41" customFormat="1" ht="15" customHeight="1" x14ac:dyDescent="0.2">
      <c r="A23" s="7" t="s">
        <v>19</v>
      </c>
      <c r="B23" s="33">
        <v>69327</v>
      </c>
      <c r="C23" s="36">
        <v>68214</v>
      </c>
      <c r="D23" s="37" t="e">
        <f>+C23/C173</f>
        <v>#DIV/0!</v>
      </c>
      <c r="E23" s="38">
        <v>68214</v>
      </c>
      <c r="F23" s="37" t="e">
        <f>+E23/E173</f>
        <v>#DIV/0!</v>
      </c>
      <c r="G23" s="39" t="e">
        <f t="shared" si="0"/>
        <v>#DIV/0!</v>
      </c>
      <c r="H23" s="40" t="e">
        <f t="shared" si="1"/>
        <v>#DIV/0!</v>
      </c>
      <c r="I23" s="40">
        <v>515.32997990314391</v>
      </c>
    </row>
    <row r="24" spans="1:9" s="41" customFormat="1" ht="15" customHeight="1" x14ac:dyDescent="0.2">
      <c r="A24" s="7" t="s">
        <v>20</v>
      </c>
      <c r="B24" s="33">
        <v>148507</v>
      </c>
      <c r="C24" s="36">
        <v>146123</v>
      </c>
      <c r="D24" s="37" t="e">
        <f>+C24/C173</f>
        <v>#DIV/0!</v>
      </c>
      <c r="E24" s="38">
        <v>146123</v>
      </c>
      <c r="F24" s="37" t="e">
        <f>+E24/E173</f>
        <v>#DIV/0!</v>
      </c>
      <c r="G24" s="39" t="e">
        <f t="shared" si="0"/>
        <v>#DIV/0!</v>
      </c>
      <c r="H24" s="40" t="e">
        <f t="shared" si="1"/>
        <v>#DIV/0!</v>
      </c>
      <c r="I24" s="40">
        <v>1103.9018772302913</v>
      </c>
    </row>
    <row r="25" spans="1:9" s="41" customFormat="1" ht="15" customHeight="1" x14ac:dyDescent="0.2">
      <c r="A25" s="7" t="s">
        <v>21</v>
      </c>
      <c r="B25" s="33">
        <v>68537</v>
      </c>
      <c r="C25" s="36">
        <v>67437</v>
      </c>
      <c r="D25" s="37" t="e">
        <f>+C25/C173</f>
        <v>#DIV/0!</v>
      </c>
      <c r="E25" s="38">
        <v>67437</v>
      </c>
      <c r="F25" s="37" t="e">
        <f>+E25/E173</f>
        <v>#DIV/0!</v>
      </c>
      <c r="G25" s="39" t="e">
        <f t="shared" si="0"/>
        <v>#DIV/0!</v>
      </c>
      <c r="H25" s="40" t="e">
        <f t="shared" si="1"/>
        <v>#DIV/0!</v>
      </c>
      <c r="I25" s="40">
        <v>509.46005005905403</v>
      </c>
    </row>
    <row r="26" spans="1:9" ht="15" customHeight="1" x14ac:dyDescent="0.2">
      <c r="A26" s="7" t="s">
        <v>22</v>
      </c>
      <c r="B26" s="33">
        <v>143070.44383439815</v>
      </c>
      <c r="C26" s="15">
        <v>139841</v>
      </c>
      <c r="D26" s="16" t="e">
        <f>+C26/C173</f>
        <v>#DIV/0!</v>
      </c>
      <c r="E26" s="27">
        <v>139841</v>
      </c>
      <c r="F26" s="16" t="e">
        <f>+E26/E173</f>
        <v>#DIV/0!</v>
      </c>
      <c r="G26" s="31" t="e">
        <f t="shared" si="0"/>
        <v>#DIV/0!</v>
      </c>
      <c r="H26" s="26" t="e">
        <f t="shared" si="1"/>
        <v>#DIV/0!</v>
      </c>
      <c r="I26" s="29">
        <v>1056.4438343981519</v>
      </c>
    </row>
    <row r="27" spans="1:9" ht="15" customHeight="1" x14ac:dyDescent="0.2">
      <c r="A27" s="7" t="s">
        <v>23</v>
      </c>
      <c r="B27" s="33">
        <v>77147.670269952738</v>
      </c>
      <c r="C27" s="15">
        <v>75407</v>
      </c>
      <c r="D27" s="16" t="e">
        <f>+C27/C173</f>
        <v>#DIV/0!</v>
      </c>
      <c r="E27" s="27">
        <v>75407</v>
      </c>
      <c r="F27" s="16" t="e">
        <f>+E27/E173</f>
        <v>#DIV/0!</v>
      </c>
      <c r="G27" s="31" t="e">
        <f t="shared" si="0"/>
        <v>#DIV/0!</v>
      </c>
      <c r="H27" s="26" t="e">
        <f t="shared" si="1"/>
        <v>#DIV/0!</v>
      </c>
      <c r="I27" s="29">
        <v>569.67026995274239</v>
      </c>
    </row>
    <row r="28" spans="1:9" s="41" customFormat="1" ht="15" customHeight="1" x14ac:dyDescent="0.2">
      <c r="A28" s="7" t="s">
        <v>24</v>
      </c>
      <c r="B28" s="33">
        <v>31738</v>
      </c>
      <c r="C28" s="36">
        <v>31229</v>
      </c>
      <c r="D28" s="37" t="e">
        <f>+C28/C173</f>
        <v>#DIV/0!</v>
      </c>
      <c r="E28" s="38">
        <v>31229</v>
      </c>
      <c r="F28" s="37" t="e">
        <f>+E28/E173</f>
        <v>#DIV/0!</v>
      </c>
      <c r="G28" s="39" t="e">
        <f t="shared" si="0"/>
        <v>#DIV/0!</v>
      </c>
      <c r="H28" s="40" t="e">
        <f t="shared" si="1"/>
        <v>#DIV/0!</v>
      </c>
      <c r="I28" s="40">
        <v>235.92283024592135</v>
      </c>
    </row>
    <row r="29" spans="1:9" s="41" customFormat="1" ht="15" customHeight="1" x14ac:dyDescent="0.2">
      <c r="A29" s="7" t="s">
        <v>25</v>
      </c>
      <c r="B29" s="33">
        <v>352675</v>
      </c>
      <c r="C29" s="36">
        <v>347014</v>
      </c>
      <c r="D29" s="37" t="e">
        <f>+C29/C173</f>
        <v>#DIV/0!</v>
      </c>
      <c r="E29" s="38">
        <v>347014</v>
      </c>
      <c r="F29" s="37" t="e">
        <f>+E29/E173</f>
        <v>#DIV/0!</v>
      </c>
      <c r="G29" s="39" t="e">
        <f t="shared" si="0"/>
        <v>#DIV/0!</v>
      </c>
      <c r="H29" s="40" t="e">
        <f t="shared" si="1"/>
        <v>#DIV/0!</v>
      </c>
      <c r="I29" s="40">
        <v>2621.5544850926431</v>
      </c>
    </row>
    <row r="30" spans="1:9" ht="15" customHeight="1" x14ac:dyDescent="0.2">
      <c r="A30" s="7" t="s">
        <v>26</v>
      </c>
      <c r="B30" s="33">
        <v>203522.83046841048</v>
      </c>
      <c r="C30" s="15">
        <v>198929</v>
      </c>
      <c r="D30" s="16" t="e">
        <f>+C30/C173</f>
        <v>#DIV/0!</v>
      </c>
      <c r="E30" s="27">
        <v>198929</v>
      </c>
      <c r="F30" s="16" t="e">
        <f>+E30/E173</f>
        <v>#DIV/0!</v>
      </c>
      <c r="G30" s="31" t="e">
        <f t="shared" si="0"/>
        <v>#DIV/0!</v>
      </c>
      <c r="H30" s="26" t="e">
        <f t="shared" si="1"/>
        <v>#DIV/0!</v>
      </c>
      <c r="I30" s="29">
        <v>1502.8304684104803</v>
      </c>
    </row>
    <row r="31" spans="1:9" s="41" customFormat="1" ht="15" customHeight="1" x14ac:dyDescent="0.2">
      <c r="A31" s="7" t="s">
        <v>27</v>
      </c>
      <c r="B31" s="33">
        <v>59188</v>
      </c>
      <c r="C31" s="36">
        <v>58238</v>
      </c>
      <c r="D31" s="37" t="e">
        <f>+C31/C173</f>
        <v>#DIV/0!</v>
      </c>
      <c r="E31" s="38">
        <v>58238</v>
      </c>
      <c r="F31" s="37" t="e">
        <f>+E31/E173</f>
        <v>#DIV/0!</v>
      </c>
      <c r="G31" s="39" t="e">
        <f t="shared" si="0"/>
        <v>#DIV/0!</v>
      </c>
      <c r="H31" s="40" t="e">
        <f t="shared" si="1"/>
        <v>#DIV/0!</v>
      </c>
      <c r="I31" s="40">
        <v>439.9652178379701</v>
      </c>
    </row>
    <row r="32" spans="1:9" ht="15" customHeight="1" x14ac:dyDescent="0.2">
      <c r="A32" s="7" t="s">
        <v>28</v>
      </c>
      <c r="B32" s="33">
        <v>142668.47487374343</v>
      </c>
      <c r="C32" s="15">
        <v>139448</v>
      </c>
      <c r="D32" s="16" t="e">
        <f>+C32/C173</f>
        <v>#DIV/0!</v>
      </c>
      <c r="E32" s="27">
        <v>139448</v>
      </c>
      <c r="F32" s="16" t="e">
        <f>+E32/E173</f>
        <v>#DIV/0!</v>
      </c>
      <c r="G32" s="31" t="e">
        <f t="shared" si="0"/>
        <v>#DIV/0!</v>
      </c>
      <c r="H32" s="26" t="e">
        <f t="shared" si="1"/>
        <v>#DIV/0!</v>
      </c>
      <c r="I32" s="29">
        <v>1053.4748737434193</v>
      </c>
    </row>
    <row r="33" spans="1:9" ht="15" customHeight="1" x14ac:dyDescent="0.2">
      <c r="A33" s="7" t="s">
        <v>29</v>
      </c>
      <c r="B33" s="33">
        <v>93938.648929761446</v>
      </c>
      <c r="C33" s="15">
        <v>91818</v>
      </c>
      <c r="D33" s="16" t="e">
        <f>+C33/C173</f>
        <v>#DIV/0!</v>
      </c>
      <c r="E33" s="27">
        <v>91818</v>
      </c>
      <c r="F33" s="16" t="e">
        <f>+E33/E173</f>
        <v>#DIV/0!</v>
      </c>
      <c r="G33" s="31" t="e">
        <f t="shared" si="0"/>
        <v>#DIV/0!</v>
      </c>
      <c r="H33" s="26" t="e">
        <f t="shared" si="1"/>
        <v>#DIV/0!</v>
      </c>
      <c r="I33" s="29">
        <v>693.64892976143983</v>
      </c>
    </row>
    <row r="34" spans="1:9" s="41" customFormat="1" ht="15" customHeight="1" x14ac:dyDescent="0.2">
      <c r="A34" s="7" t="s">
        <v>30</v>
      </c>
      <c r="B34" s="33">
        <v>62930</v>
      </c>
      <c r="C34" s="36">
        <v>61920</v>
      </c>
      <c r="D34" s="37" t="e">
        <f>+C34/C173</f>
        <v>#DIV/0!</v>
      </c>
      <c r="E34" s="38">
        <v>61920</v>
      </c>
      <c r="F34" s="37" t="e">
        <f>+E34/E173</f>
        <v>#DIV/0!</v>
      </c>
      <c r="G34" s="39" t="e">
        <f t="shared" si="0"/>
        <v>#DIV/0!</v>
      </c>
      <c r="H34" s="40" t="e">
        <f t="shared" si="1"/>
        <v>#DIV/0!</v>
      </c>
      <c r="I34" s="40">
        <v>467.78128178383713</v>
      </c>
    </row>
    <row r="35" spans="1:9" s="41" customFormat="1" ht="15" customHeight="1" x14ac:dyDescent="0.2">
      <c r="A35" s="7" t="s">
        <v>31</v>
      </c>
      <c r="B35" s="33">
        <v>57265</v>
      </c>
      <c r="C35" s="36">
        <v>56346</v>
      </c>
      <c r="D35" s="37" t="e">
        <f>+C35/C173</f>
        <v>#DIV/0!</v>
      </c>
      <c r="E35" s="38">
        <v>56346</v>
      </c>
      <c r="F35" s="37" t="e">
        <f>+E35/E173</f>
        <v>#DIV/0!</v>
      </c>
      <c r="G35" s="39" t="e">
        <f t="shared" si="0"/>
        <v>#DIV/0!</v>
      </c>
      <c r="H35" s="40" t="e">
        <f t="shared" si="1"/>
        <v>#DIV/0!</v>
      </c>
      <c r="I35" s="40">
        <v>425.67190089457506</v>
      </c>
    </row>
    <row r="36" spans="1:9" ht="15" customHeight="1" x14ac:dyDescent="0.2">
      <c r="A36" s="7" t="s">
        <v>32</v>
      </c>
      <c r="B36" s="33">
        <v>108162.68063455215</v>
      </c>
      <c r="C36" s="15">
        <v>105721</v>
      </c>
      <c r="D36" s="16" t="e">
        <f>+C36/C173</f>
        <v>#DIV/0!</v>
      </c>
      <c r="E36" s="27">
        <v>105721</v>
      </c>
      <c r="F36" s="16" t="e">
        <f>+E36/E173</f>
        <v>#DIV/0!</v>
      </c>
      <c r="G36" s="31" t="e">
        <f t="shared" si="0"/>
        <v>#DIV/0!</v>
      </c>
      <c r="H36" s="26" t="e">
        <f t="shared" si="1"/>
        <v>#DIV/0!</v>
      </c>
      <c r="I36" s="29">
        <v>798.68063455214872</v>
      </c>
    </row>
    <row r="37" spans="1:9" s="41" customFormat="1" ht="15" customHeight="1" x14ac:dyDescent="0.2">
      <c r="A37" s="7" t="s">
        <v>33</v>
      </c>
      <c r="B37" s="33">
        <v>70316</v>
      </c>
      <c r="C37" s="36">
        <v>69187</v>
      </c>
      <c r="D37" s="37" t="e">
        <f>+C37/C173</f>
        <v>#DIV/0!</v>
      </c>
      <c r="E37" s="38">
        <v>69187</v>
      </c>
      <c r="F37" s="37" t="e">
        <f>+E37/E173</f>
        <v>#DIV/0!</v>
      </c>
      <c r="G37" s="39" t="e">
        <f t="shared" si="0"/>
        <v>#DIV/0!</v>
      </c>
      <c r="H37" s="40" t="e">
        <f t="shared" si="1"/>
        <v>#DIV/0!</v>
      </c>
      <c r="I37" s="40">
        <v>522.68061277096797</v>
      </c>
    </row>
    <row r="38" spans="1:9" s="41" customFormat="1" ht="15" customHeight="1" x14ac:dyDescent="0.2">
      <c r="A38" s="7" t="s">
        <v>34</v>
      </c>
      <c r="B38" s="33">
        <v>68247</v>
      </c>
      <c r="C38" s="36">
        <v>67152</v>
      </c>
      <c r="D38" s="37" t="e">
        <f>+C38/C173</f>
        <v>#DIV/0!</v>
      </c>
      <c r="E38" s="38">
        <v>67152</v>
      </c>
      <c r="F38" s="37" t="e">
        <f>+E38/E173</f>
        <v>#DIV/0!</v>
      </c>
      <c r="G38" s="39" t="e">
        <f t="shared" si="0"/>
        <v>#DIV/0!</v>
      </c>
      <c r="H38" s="40" t="e">
        <f t="shared" si="1"/>
        <v>#DIV/0!</v>
      </c>
      <c r="I38" s="40">
        <v>507.30698698882804</v>
      </c>
    </row>
    <row r="39" spans="1:9" s="41" customFormat="1" ht="15" customHeight="1" x14ac:dyDescent="0.2">
      <c r="A39" s="7" t="s">
        <v>35</v>
      </c>
      <c r="B39" s="33">
        <v>64568</v>
      </c>
      <c r="C39" s="36">
        <v>63532</v>
      </c>
      <c r="D39" s="37" t="e">
        <f>+C39/C173</f>
        <v>#DIV/0!</v>
      </c>
      <c r="E39" s="38">
        <v>63532</v>
      </c>
      <c r="F39" s="37" t="e">
        <f>+E39/E173</f>
        <v>#DIV/0!</v>
      </c>
      <c r="G39" s="39" t="e">
        <f t="shared" si="0"/>
        <v>#DIV/0!</v>
      </c>
      <c r="H39" s="40" t="e">
        <f t="shared" si="1"/>
        <v>#DIV/0!</v>
      </c>
      <c r="I39" s="40">
        <v>479.95930869332597</v>
      </c>
    </row>
    <row r="40" spans="1:9" s="41" customFormat="1" ht="15" customHeight="1" x14ac:dyDescent="0.2">
      <c r="A40" s="7" t="s">
        <v>36</v>
      </c>
      <c r="B40" s="33">
        <v>41370</v>
      </c>
      <c r="C40" s="36">
        <v>40706</v>
      </c>
      <c r="D40" s="37" t="e">
        <f>+C40/C173</f>
        <v>#DIV/0!</v>
      </c>
      <c r="E40" s="38">
        <v>40706</v>
      </c>
      <c r="F40" s="37" t="e">
        <f>+E40/E173</f>
        <v>#DIV/0!</v>
      </c>
      <c r="G40" s="39" t="e">
        <f t="shared" si="0"/>
        <v>#DIV/0!</v>
      </c>
      <c r="H40" s="40" t="e">
        <f t="shared" si="1"/>
        <v>#DIV/0!</v>
      </c>
      <c r="I40" s="40">
        <v>307.51784328638365</v>
      </c>
    </row>
    <row r="41" spans="1:9" ht="15" customHeight="1" x14ac:dyDescent="0.2">
      <c r="A41" s="7" t="s">
        <v>37</v>
      </c>
      <c r="B41" s="33">
        <v>229218.56442984461</v>
      </c>
      <c r="C41" s="15">
        <v>224044</v>
      </c>
      <c r="D41" s="16" t="e">
        <f>+C41/C173</f>
        <v>#DIV/0!</v>
      </c>
      <c r="E41" s="27">
        <v>224044</v>
      </c>
      <c r="F41" s="16" t="e">
        <f>+E41/E173</f>
        <v>#DIV/0!</v>
      </c>
      <c r="G41" s="31" t="e">
        <f t="shared" si="0"/>
        <v>#DIV/0!</v>
      </c>
      <c r="H41" s="26" t="e">
        <f t="shared" si="1"/>
        <v>#DIV/0!</v>
      </c>
      <c r="I41" s="29">
        <v>1692.5644298446061</v>
      </c>
    </row>
    <row r="42" spans="1:9" s="41" customFormat="1" ht="15" customHeight="1" x14ac:dyDescent="0.2">
      <c r="A42" s="7" t="s">
        <v>38</v>
      </c>
      <c r="B42" s="33">
        <v>74764</v>
      </c>
      <c r="C42" s="36">
        <v>73564</v>
      </c>
      <c r="D42" s="37" t="e">
        <f>+C42/C173</f>
        <v>#DIV/0!</v>
      </c>
      <c r="E42" s="38">
        <v>73564</v>
      </c>
      <c r="F42" s="37" t="e">
        <f>+E42/E173</f>
        <v>#DIV/0!</v>
      </c>
      <c r="G42" s="39" t="e">
        <f t="shared" si="0"/>
        <v>#DIV/0!</v>
      </c>
      <c r="H42" s="40" t="e">
        <f t="shared" si="1"/>
        <v>#DIV/0!</v>
      </c>
      <c r="I42" s="40">
        <v>555.74712876528099</v>
      </c>
    </row>
    <row r="43" spans="1:9" s="41" customFormat="1" ht="15" customHeight="1" x14ac:dyDescent="0.2">
      <c r="A43" s="7" t="s">
        <v>39</v>
      </c>
      <c r="B43" s="33">
        <v>29925</v>
      </c>
      <c r="C43" s="36">
        <v>29445</v>
      </c>
      <c r="D43" s="37" t="e">
        <f>+C43/C173</f>
        <v>#DIV/0!</v>
      </c>
      <c r="E43" s="38">
        <v>29445</v>
      </c>
      <c r="F43" s="37" t="e">
        <f>+E43/E173</f>
        <v>#DIV/0!</v>
      </c>
      <c r="G43" s="39" t="e">
        <f t="shared" si="0"/>
        <v>#DIV/0!</v>
      </c>
      <c r="H43" s="40" t="e">
        <f t="shared" si="1"/>
        <v>#DIV/0!</v>
      </c>
      <c r="I43" s="40">
        <v>222.44541088703303</v>
      </c>
    </row>
    <row r="44" spans="1:9" ht="15" customHeight="1" x14ac:dyDescent="0.2">
      <c r="A44" s="7" t="s">
        <v>40</v>
      </c>
      <c r="B44" s="33">
        <v>99947.009583615363</v>
      </c>
      <c r="C44" s="15">
        <v>97690</v>
      </c>
      <c r="D44" s="16" t="e">
        <f>+C44/C173</f>
        <v>#DIV/0!</v>
      </c>
      <c r="E44" s="27">
        <v>97690</v>
      </c>
      <c r="F44" s="16" t="e">
        <f>+E44/E173</f>
        <v>#DIV/0!</v>
      </c>
      <c r="G44" s="31" t="e">
        <f t="shared" si="0"/>
        <v>#DIV/0!</v>
      </c>
      <c r="H44" s="26" t="e">
        <f t="shared" si="1"/>
        <v>#DIV/0!</v>
      </c>
      <c r="I44" s="29">
        <v>738.00958361535936</v>
      </c>
    </row>
    <row r="45" spans="1:9" s="41" customFormat="1" ht="15" customHeight="1" x14ac:dyDescent="0.2">
      <c r="A45" s="7" t="s">
        <v>41</v>
      </c>
      <c r="B45" s="33">
        <v>34008</v>
      </c>
      <c r="C45" s="36">
        <v>33462</v>
      </c>
      <c r="D45" s="37" t="e">
        <f>+C45/C173</f>
        <v>#DIV/0!</v>
      </c>
      <c r="E45" s="38">
        <v>33462</v>
      </c>
      <c r="F45" s="37" t="e">
        <f>+E45/E173</f>
        <v>#DIV/0!</v>
      </c>
      <c r="G45" s="39" t="e">
        <f t="shared" si="0"/>
        <v>#DIV/0!</v>
      </c>
      <c r="H45" s="40" t="e">
        <f t="shared" si="1"/>
        <v>#DIV/0!</v>
      </c>
      <c r="I45" s="40">
        <v>252.79226826632362</v>
      </c>
    </row>
    <row r="46" spans="1:9" ht="15" customHeight="1" x14ac:dyDescent="0.2">
      <c r="A46" s="10" t="s">
        <v>42</v>
      </c>
      <c r="B46" s="33">
        <v>2628734.7550217444</v>
      </c>
      <c r="C46" s="15">
        <v>2569393</v>
      </c>
      <c r="D46" s="16" t="e">
        <f>+C46/C173</f>
        <v>#DIV/0!</v>
      </c>
      <c r="E46" s="27">
        <v>2569393</v>
      </c>
      <c r="F46" s="16" t="e">
        <f>+E46/E173</f>
        <v>#DIV/0!</v>
      </c>
      <c r="G46" s="31" t="e">
        <f t="shared" si="0"/>
        <v>#DIV/0!</v>
      </c>
      <c r="H46" s="26" t="e">
        <f t="shared" si="1"/>
        <v>#DIV/0!</v>
      </c>
      <c r="I46" s="29">
        <v>19410.755021744488</v>
      </c>
    </row>
    <row r="47" spans="1:9" s="41" customFormat="1" ht="15" customHeight="1" x14ac:dyDescent="0.2">
      <c r="A47" s="7" t="s">
        <v>43</v>
      </c>
      <c r="B47" s="33">
        <v>8325</v>
      </c>
      <c r="C47" s="36">
        <v>8191</v>
      </c>
      <c r="D47" s="37" t="e">
        <f>+C47/C173</f>
        <v>#DIV/0!</v>
      </c>
      <c r="E47" s="38">
        <v>8191</v>
      </c>
      <c r="F47" s="37" t="e">
        <f>+E47/E173</f>
        <v>#DIV/0!</v>
      </c>
      <c r="G47" s="39" t="e">
        <f t="shared" si="0"/>
        <v>#DIV/0!</v>
      </c>
      <c r="H47" s="40" t="e">
        <f t="shared" si="1"/>
        <v>#DIV/0!</v>
      </c>
      <c r="I47" s="40">
        <v>61.879788099021482</v>
      </c>
    </row>
    <row r="48" spans="1:9" s="41" customFormat="1" ht="15" customHeight="1" x14ac:dyDescent="0.2">
      <c r="A48" s="11" t="s">
        <v>44</v>
      </c>
      <c r="B48" s="33">
        <v>29997</v>
      </c>
      <c r="C48" s="36">
        <v>29516</v>
      </c>
      <c r="D48" s="37" t="e">
        <f>+C48/C173</f>
        <v>#DIV/0!</v>
      </c>
      <c r="E48" s="38">
        <v>29516</v>
      </c>
      <c r="F48" s="37" t="e">
        <f>+E48/E173</f>
        <v>#DIV/0!</v>
      </c>
      <c r="G48" s="39" t="e">
        <f t="shared" si="0"/>
        <v>#DIV/0!</v>
      </c>
      <c r="H48" s="40" t="e">
        <f t="shared" si="1"/>
        <v>#DIV/0!</v>
      </c>
      <c r="I48" s="40">
        <v>222.98178800277353</v>
      </c>
    </row>
    <row r="49" spans="1:9" s="41" customFormat="1" ht="15" customHeight="1" x14ac:dyDescent="0.2">
      <c r="A49" s="9" t="s">
        <v>45</v>
      </c>
      <c r="B49" s="33">
        <v>21837</v>
      </c>
      <c r="C49" s="36">
        <v>21486</v>
      </c>
      <c r="D49" s="37" t="e">
        <f>+C49/C173</f>
        <v>#DIV/0!</v>
      </c>
      <c r="E49" s="38">
        <v>21486</v>
      </c>
      <c r="F49" s="37" t="e">
        <f>+E49/E173</f>
        <v>#DIV/0!</v>
      </c>
      <c r="G49" s="39" t="e">
        <f t="shared" si="0"/>
        <v>#DIV/0!</v>
      </c>
      <c r="H49" s="40" t="e">
        <f t="shared" si="1"/>
        <v>#DIV/0!</v>
      </c>
      <c r="I49" s="40">
        <v>162.31829167324815</v>
      </c>
    </row>
    <row r="50" spans="1:9" s="41" customFormat="1" ht="15" customHeight="1" x14ac:dyDescent="0.2">
      <c r="A50" s="7" t="s">
        <v>46</v>
      </c>
      <c r="B50" s="33">
        <v>960183</v>
      </c>
      <c r="C50" s="36">
        <v>944771</v>
      </c>
      <c r="D50" s="37" t="e">
        <f>+C50/C173</f>
        <v>#DIV/0!</v>
      </c>
      <c r="E50" s="38">
        <v>944771</v>
      </c>
      <c r="F50" s="37" t="e">
        <f>+E50/E173</f>
        <v>#DIV/0!</v>
      </c>
      <c r="G50" s="39" t="e">
        <f t="shared" si="0"/>
        <v>#DIV/0!</v>
      </c>
      <c r="H50" s="40" t="e">
        <f t="shared" si="1"/>
        <v>#DIV/0!</v>
      </c>
      <c r="I50" s="40">
        <v>7137.3738593701164</v>
      </c>
    </row>
    <row r="51" spans="1:9" ht="15" customHeight="1" x14ac:dyDescent="0.2">
      <c r="A51" s="7" t="s">
        <v>47</v>
      </c>
      <c r="B51" s="33">
        <v>134108.26547476594</v>
      </c>
      <c r="C51" s="15">
        <v>131081</v>
      </c>
      <c r="D51" s="16" t="e">
        <f>+C51/C173</f>
        <v>#DIV/0!</v>
      </c>
      <c r="E51" s="27">
        <v>131081</v>
      </c>
      <c r="F51" s="16" t="e">
        <f>+E51/E173</f>
        <v>#DIV/0!</v>
      </c>
      <c r="G51" s="31" t="e">
        <f t="shared" si="0"/>
        <v>#DIV/0!</v>
      </c>
      <c r="H51" s="26" t="e">
        <f t="shared" si="1"/>
        <v>#DIV/0!</v>
      </c>
      <c r="I51" s="29">
        <v>990.26547476594249</v>
      </c>
    </row>
    <row r="52" spans="1:9" ht="15" customHeight="1" x14ac:dyDescent="0.2">
      <c r="A52" s="7" t="s">
        <v>48</v>
      </c>
      <c r="B52" s="33">
        <v>84188.653522535984</v>
      </c>
      <c r="C52" s="15">
        <v>82288</v>
      </c>
      <c r="D52" s="16" t="e">
        <f>+C52/C173</f>
        <v>#DIV/0!</v>
      </c>
      <c r="E52" s="27">
        <v>82288</v>
      </c>
      <c r="F52" s="16" t="e">
        <f>+E52/E173</f>
        <v>#DIV/0!</v>
      </c>
      <c r="G52" s="31" t="e">
        <f t="shared" si="0"/>
        <v>#DIV/0!</v>
      </c>
      <c r="H52" s="26" t="e">
        <f t="shared" si="1"/>
        <v>#DIV/0!</v>
      </c>
      <c r="I52" s="29">
        <v>621.65352253598826</v>
      </c>
    </row>
    <row r="53" spans="1:9" s="41" customFormat="1" ht="15" customHeight="1" x14ac:dyDescent="0.2">
      <c r="A53" s="7" t="s">
        <v>49</v>
      </c>
      <c r="B53" s="33">
        <v>30169</v>
      </c>
      <c r="C53" s="36">
        <v>29685</v>
      </c>
      <c r="D53" s="37" t="e">
        <f>+C53/C173</f>
        <v>#DIV/0!</v>
      </c>
      <c r="E53" s="38">
        <v>29685</v>
      </c>
      <c r="F53" s="37" t="e">
        <f>+E53/E173</f>
        <v>#DIV/0!</v>
      </c>
      <c r="G53" s="39" t="e">
        <f t="shared" si="0"/>
        <v>#DIV/0!</v>
      </c>
      <c r="H53" s="40" t="e">
        <f t="shared" si="1"/>
        <v>#DIV/0!</v>
      </c>
      <c r="I53" s="40">
        <v>224.25851663038122</v>
      </c>
    </row>
    <row r="54" spans="1:9" s="41" customFormat="1" ht="15" customHeight="1" x14ac:dyDescent="0.2">
      <c r="A54" s="7" t="s">
        <v>50</v>
      </c>
      <c r="B54" s="33">
        <v>48410</v>
      </c>
      <c r="C54" s="36">
        <v>47633</v>
      </c>
      <c r="D54" s="37" t="e">
        <f>+C54/C173</f>
        <v>#DIV/0!</v>
      </c>
      <c r="E54" s="38">
        <v>47633</v>
      </c>
      <c r="F54" s="37" t="e">
        <f>+E54/E173</f>
        <v>#DIV/0!</v>
      </c>
      <c r="G54" s="39" t="e">
        <f t="shared" si="0"/>
        <v>#DIV/0!</v>
      </c>
      <c r="H54" s="40" t="e">
        <f t="shared" si="1"/>
        <v>#DIV/0!</v>
      </c>
      <c r="I54" s="40">
        <v>359.84860780377124</v>
      </c>
    </row>
    <row r="55" spans="1:9" s="41" customFormat="1" ht="15" customHeight="1" x14ac:dyDescent="0.2">
      <c r="A55" s="7" t="s">
        <v>51</v>
      </c>
      <c r="B55" s="33">
        <v>36218</v>
      </c>
      <c r="C55" s="36">
        <v>35637</v>
      </c>
      <c r="D55" s="37" t="e">
        <f>+C55/C173</f>
        <v>#DIV/0!</v>
      </c>
      <c r="E55" s="38">
        <v>35637</v>
      </c>
      <c r="F55" s="37" t="e">
        <f>+E55/E173</f>
        <v>#DIV/0!</v>
      </c>
      <c r="G55" s="39" t="e">
        <f t="shared" si="0"/>
        <v>#DIV/0!</v>
      </c>
      <c r="H55" s="40" t="e">
        <f t="shared" si="1"/>
        <v>#DIV/0!</v>
      </c>
      <c r="I55" s="40">
        <v>269.22353906541673</v>
      </c>
    </row>
    <row r="56" spans="1:9" ht="15" customHeight="1" x14ac:dyDescent="0.2">
      <c r="A56" s="7" t="s">
        <v>52</v>
      </c>
      <c r="B56" s="33">
        <v>137768.29585955635</v>
      </c>
      <c r="C56" s="15">
        <v>134659</v>
      </c>
      <c r="D56" s="16" t="e">
        <f>+C56/C173</f>
        <v>#DIV/0!</v>
      </c>
      <c r="E56" s="27">
        <v>134659</v>
      </c>
      <c r="F56" s="16" t="e">
        <f>+E56/E173</f>
        <v>#DIV/0!</v>
      </c>
      <c r="G56" s="31" t="e">
        <f t="shared" si="0"/>
        <v>#DIV/0!</v>
      </c>
      <c r="H56" s="26" t="e">
        <f t="shared" si="1"/>
        <v>#DIV/0!</v>
      </c>
      <c r="I56" s="29">
        <v>1017.2958595563587</v>
      </c>
    </row>
    <row r="57" spans="1:9" s="41" customFormat="1" ht="15" customHeight="1" x14ac:dyDescent="0.2">
      <c r="A57" s="7" t="s">
        <v>53</v>
      </c>
      <c r="B57" s="33">
        <v>36073</v>
      </c>
      <c r="C57" s="36">
        <v>35494</v>
      </c>
      <c r="D57" s="37" t="e">
        <f>+C57/C173</f>
        <v>#DIV/0!</v>
      </c>
      <c r="E57" s="38">
        <v>35494</v>
      </c>
      <c r="F57" s="37" t="e">
        <f>+E57/E173</f>
        <v>#DIV/0!</v>
      </c>
      <c r="G57" s="39" t="e">
        <f t="shared" si="0"/>
        <v>#DIV/0!</v>
      </c>
      <c r="H57" s="40" t="e">
        <f t="shared" si="1"/>
        <v>#DIV/0!</v>
      </c>
      <c r="I57" s="40">
        <v>268.14323022667179</v>
      </c>
    </row>
    <row r="58" spans="1:9" s="41" customFormat="1" ht="15" customHeight="1" x14ac:dyDescent="0.2">
      <c r="A58" s="7" t="s">
        <v>54</v>
      </c>
      <c r="B58" s="33">
        <v>50091</v>
      </c>
      <c r="C58" s="36">
        <v>49287</v>
      </c>
      <c r="D58" s="37" t="e">
        <f>+C58/C173</f>
        <v>#DIV/0!</v>
      </c>
      <c r="E58" s="38">
        <v>49287</v>
      </c>
      <c r="F58" s="37" t="e">
        <f>+E58/E173</f>
        <v>#DIV/0!</v>
      </c>
      <c r="G58" s="39" t="e">
        <f t="shared" si="0"/>
        <v>#DIV/0!</v>
      </c>
      <c r="H58" s="40" t="e">
        <f t="shared" si="1"/>
        <v>#DIV/0!</v>
      </c>
      <c r="I58" s="40">
        <v>372.34392821834598</v>
      </c>
    </row>
    <row r="59" spans="1:9" s="41" customFormat="1" ht="15" customHeight="1" x14ac:dyDescent="0.2">
      <c r="A59" s="7" t="s">
        <v>55</v>
      </c>
      <c r="B59" s="33">
        <v>22674</v>
      </c>
      <c r="C59" s="36">
        <v>22310</v>
      </c>
      <c r="D59" s="37" t="e">
        <f>+C59/C173</f>
        <v>#DIV/0!</v>
      </c>
      <c r="E59" s="38">
        <v>22310</v>
      </c>
      <c r="F59" s="37" t="e">
        <f>+E59/E173</f>
        <v>#DIV/0!</v>
      </c>
      <c r="G59" s="39" t="e">
        <f t="shared" si="0"/>
        <v>#DIV/0!</v>
      </c>
      <c r="H59" s="40" t="e">
        <f t="shared" si="1"/>
        <v>#DIV/0!</v>
      </c>
      <c r="I59" s="40">
        <v>168.54328805874366</v>
      </c>
    </row>
    <row r="60" spans="1:9" s="41" customFormat="1" ht="15" customHeight="1" x14ac:dyDescent="0.2">
      <c r="A60" s="7" t="s">
        <v>56</v>
      </c>
      <c r="B60" s="33">
        <v>26151</v>
      </c>
      <c r="C60" s="36">
        <v>25731</v>
      </c>
      <c r="D60" s="37" t="e">
        <f>+C60/C173</f>
        <v>#DIV/0!</v>
      </c>
      <c r="E60" s="38">
        <v>25731</v>
      </c>
      <c r="F60" s="37" t="e">
        <f>+E60/E173</f>
        <v>#DIV/0!</v>
      </c>
      <c r="G60" s="39" t="e">
        <f t="shared" si="0"/>
        <v>#DIV/0!</v>
      </c>
      <c r="H60" s="40" t="e">
        <f t="shared" si="1"/>
        <v>#DIV/0!</v>
      </c>
      <c r="I60" s="40">
        <v>194.38759950871955</v>
      </c>
    </row>
    <row r="61" spans="1:9" ht="15" customHeight="1" x14ac:dyDescent="0.2">
      <c r="A61" s="10" t="s">
        <v>57</v>
      </c>
      <c r="B61" s="33">
        <v>149549.28716220075</v>
      </c>
      <c r="C61" s="15">
        <v>146174</v>
      </c>
      <c r="D61" s="16" t="e">
        <f>+C61/C173</f>
        <v>#DIV/0!</v>
      </c>
      <c r="E61" s="27">
        <v>146174</v>
      </c>
      <c r="F61" s="16" t="e">
        <f>+E61/E173</f>
        <v>#DIV/0!</v>
      </c>
      <c r="G61" s="31" t="e">
        <f t="shared" si="0"/>
        <v>#DIV/0!</v>
      </c>
      <c r="H61" s="26" t="e">
        <f t="shared" si="1"/>
        <v>#DIV/0!</v>
      </c>
      <c r="I61" s="29">
        <v>1104.2871622007528</v>
      </c>
    </row>
    <row r="62" spans="1:9" ht="15" customHeight="1" x14ac:dyDescent="0.2">
      <c r="A62" s="7" t="s">
        <v>58</v>
      </c>
      <c r="B62" s="33">
        <v>300770.91099806351</v>
      </c>
      <c r="C62" s="15">
        <v>293981</v>
      </c>
      <c r="D62" s="16" t="e">
        <f>+C62/C173</f>
        <v>#DIV/0!</v>
      </c>
      <c r="E62" s="27">
        <v>293981</v>
      </c>
      <c r="F62" s="16" t="e">
        <f>+E62/E173</f>
        <v>#DIV/0!</v>
      </c>
      <c r="G62" s="31" t="e">
        <f t="shared" si="0"/>
        <v>#DIV/0!</v>
      </c>
      <c r="H62" s="26" t="e">
        <f t="shared" si="1"/>
        <v>#DIV/0!</v>
      </c>
      <c r="I62" s="29">
        <v>2220.9109980635371</v>
      </c>
    </row>
    <row r="63" spans="1:9" ht="15" customHeight="1" x14ac:dyDescent="0.2">
      <c r="A63" s="7" t="s">
        <v>59</v>
      </c>
      <c r="B63" s="33">
        <v>106203.21356164168</v>
      </c>
      <c r="C63" s="15">
        <v>103806</v>
      </c>
      <c r="D63" s="16" t="e">
        <f>+C63/C173</f>
        <v>#DIV/0!</v>
      </c>
      <c r="E63" s="27">
        <v>103806</v>
      </c>
      <c r="F63" s="16" t="e">
        <f>+E63/E173</f>
        <v>#DIV/0!</v>
      </c>
      <c r="G63" s="31" t="e">
        <f t="shared" si="0"/>
        <v>#DIV/0!</v>
      </c>
      <c r="H63" s="26" t="e">
        <f t="shared" si="1"/>
        <v>#DIV/0!</v>
      </c>
      <c r="I63" s="29">
        <v>784.21356164168287</v>
      </c>
    </row>
    <row r="64" spans="1:9" ht="15" customHeight="1" x14ac:dyDescent="0.2">
      <c r="A64" s="7" t="s">
        <v>60</v>
      </c>
      <c r="B64" s="33">
        <v>76700.361351971136</v>
      </c>
      <c r="C64" s="15">
        <v>74969</v>
      </c>
      <c r="D64" s="16" t="e">
        <f>+C64/C173</f>
        <v>#DIV/0!</v>
      </c>
      <c r="E64" s="27">
        <v>74969</v>
      </c>
      <c r="F64" s="16" t="e">
        <f>+E64/E173</f>
        <v>#DIV/0!</v>
      </c>
      <c r="G64" s="31" t="e">
        <f t="shared" si="0"/>
        <v>#DIV/0!</v>
      </c>
      <c r="H64" s="26" t="e">
        <f t="shared" si="1"/>
        <v>#DIV/0!</v>
      </c>
      <c r="I64" s="29">
        <v>566.36135197113185</v>
      </c>
    </row>
    <row r="65" spans="1:9" ht="15" customHeight="1" x14ac:dyDescent="0.2">
      <c r="A65" s="9" t="s">
        <v>61</v>
      </c>
      <c r="B65" s="33">
        <v>6978</v>
      </c>
      <c r="C65" s="17">
        <v>0</v>
      </c>
      <c r="D65" s="16" t="e">
        <f>+C65/C173</f>
        <v>#DIV/0!</v>
      </c>
      <c r="E65" s="17">
        <v>0</v>
      </c>
      <c r="F65" s="16" t="e">
        <f>+E65/E173</f>
        <v>#DIV/0!</v>
      </c>
      <c r="G65" s="31" t="e">
        <f t="shared" si="0"/>
        <v>#DIV/0!</v>
      </c>
      <c r="H65" s="26" t="e">
        <f t="shared" si="1"/>
        <v>#DIV/0!</v>
      </c>
      <c r="I65" s="30">
        <v>0</v>
      </c>
    </row>
    <row r="66" spans="1:9" s="41" customFormat="1" ht="15" customHeight="1" x14ac:dyDescent="0.2">
      <c r="A66" s="7" t="s">
        <v>62</v>
      </c>
      <c r="B66" s="33">
        <v>34345</v>
      </c>
      <c r="C66" s="36">
        <v>33794</v>
      </c>
      <c r="D66" s="37" t="e">
        <f>+C66/C173</f>
        <v>#DIV/0!</v>
      </c>
      <c r="E66" s="38">
        <v>33794</v>
      </c>
      <c r="F66" s="37" t="e">
        <f>+E66/E173</f>
        <v>#DIV/0!</v>
      </c>
      <c r="G66" s="39" t="e">
        <f t="shared" si="0"/>
        <v>#DIV/0!</v>
      </c>
      <c r="H66" s="40" t="e">
        <f t="shared" si="1"/>
        <v>#DIV/0!</v>
      </c>
      <c r="I66" s="40">
        <v>255.30039787795531</v>
      </c>
    </row>
    <row r="67" spans="1:9" ht="15" customHeight="1" x14ac:dyDescent="0.2">
      <c r="A67" s="7" t="s">
        <v>63</v>
      </c>
      <c r="B67" s="33">
        <v>82491.120429085087</v>
      </c>
      <c r="C67" s="15">
        <v>80629</v>
      </c>
      <c r="D67" s="16" t="e">
        <f>+C67/C173</f>
        <v>#DIV/0!</v>
      </c>
      <c r="E67" s="27">
        <v>80629</v>
      </c>
      <c r="F67" s="16" t="e">
        <f>+E67/E173</f>
        <v>#DIV/0!</v>
      </c>
      <c r="G67" s="31" t="e">
        <f t="shared" si="0"/>
        <v>#DIV/0!</v>
      </c>
      <c r="H67" s="26" t="e">
        <f t="shared" si="1"/>
        <v>#DIV/0!</v>
      </c>
      <c r="I67" s="29">
        <v>609.12042908509375</v>
      </c>
    </row>
    <row r="68" spans="1:9" ht="15" customHeight="1" x14ac:dyDescent="0.2">
      <c r="A68" s="7" t="s">
        <v>64</v>
      </c>
      <c r="B68" s="33">
        <v>77515.374819353237</v>
      </c>
      <c r="C68" s="15">
        <v>75765</v>
      </c>
      <c r="D68" s="16" t="e">
        <f>+C68/C173</f>
        <v>#DIV/0!</v>
      </c>
      <c r="E68" s="27">
        <v>75765</v>
      </c>
      <c r="F68" s="16" t="e">
        <f>+E68/E173</f>
        <v>#DIV/0!</v>
      </c>
      <c r="G68" s="31" t="e">
        <f t="shared" ref="G68:G131" si="2">F68*2710916</f>
        <v>#DIV/0!</v>
      </c>
      <c r="H68" s="26" t="e">
        <f t="shared" ref="H68:H131" si="3">E68+G68</f>
        <v>#DIV/0!</v>
      </c>
      <c r="I68" s="29">
        <v>572.37481935323683</v>
      </c>
    </row>
    <row r="69" spans="1:9" ht="15" customHeight="1" x14ac:dyDescent="0.2">
      <c r="A69" s="7" t="s">
        <v>65</v>
      </c>
      <c r="B69" s="33">
        <v>245026.29066667991</v>
      </c>
      <c r="C69" s="15">
        <v>239495</v>
      </c>
      <c r="D69" s="18" t="e">
        <f>+C69/C173</f>
        <v>#DIV/0!</v>
      </c>
      <c r="E69" s="27">
        <v>239495</v>
      </c>
      <c r="F69" s="18" t="e">
        <f>+E69/E173</f>
        <v>#DIV/0!</v>
      </c>
      <c r="G69" s="31" t="e">
        <f t="shared" si="2"/>
        <v>#DIV/0!</v>
      </c>
      <c r="H69" s="26" t="e">
        <f t="shared" si="3"/>
        <v>#DIV/0!</v>
      </c>
      <c r="I69" s="29">
        <v>1809.2906666799111</v>
      </c>
    </row>
    <row r="70" spans="1:9" s="41" customFormat="1" ht="15" customHeight="1" x14ac:dyDescent="0.2">
      <c r="A70" s="7" t="s">
        <v>66</v>
      </c>
      <c r="B70" s="33">
        <v>601068</v>
      </c>
      <c r="C70" s="36">
        <v>591420</v>
      </c>
      <c r="D70" s="42" t="e">
        <f>+C70/C173</f>
        <v>#DIV/0!</v>
      </c>
      <c r="E70" s="38">
        <v>591420</v>
      </c>
      <c r="F70" s="42" t="e">
        <f>+E70/E173</f>
        <v>#DIV/0!</v>
      </c>
      <c r="G70" s="43" t="e">
        <f t="shared" si="2"/>
        <v>#DIV/0!</v>
      </c>
      <c r="H70" s="40" t="e">
        <f t="shared" si="3"/>
        <v>#DIV/0!</v>
      </c>
      <c r="I70" s="40">
        <v>4467.9458280458166</v>
      </c>
    </row>
    <row r="71" spans="1:9" s="41" customFormat="1" ht="15" customHeight="1" x14ac:dyDescent="0.2">
      <c r="A71" s="7" t="s">
        <v>67</v>
      </c>
      <c r="B71" s="33">
        <v>43023</v>
      </c>
      <c r="C71" s="36">
        <v>42332</v>
      </c>
      <c r="D71" s="37" t="e">
        <f>+C71/C173</f>
        <v>#DIV/0!</v>
      </c>
      <c r="E71" s="38">
        <v>42332</v>
      </c>
      <c r="F71" s="37" t="e">
        <f>+E71/E173</f>
        <v>#DIV/0!</v>
      </c>
      <c r="G71" s="39" t="e">
        <f t="shared" si="2"/>
        <v>#DIV/0!</v>
      </c>
      <c r="H71" s="40" t="e">
        <f t="shared" si="3"/>
        <v>#DIV/0!</v>
      </c>
      <c r="I71" s="40">
        <v>319.80163469756775</v>
      </c>
    </row>
    <row r="72" spans="1:9" s="41" customFormat="1" ht="15" customHeight="1" x14ac:dyDescent="0.2">
      <c r="A72" s="7" t="s">
        <v>68</v>
      </c>
      <c r="B72" s="33">
        <v>51929</v>
      </c>
      <c r="C72" s="36">
        <v>51095</v>
      </c>
      <c r="D72" s="37" t="e">
        <f>+C72/C173</f>
        <v>#DIV/0!</v>
      </c>
      <c r="E72" s="38">
        <v>51095</v>
      </c>
      <c r="F72" s="37" t="e">
        <f>+E72/E173</f>
        <v>#DIV/0!</v>
      </c>
      <c r="G72" s="39" t="e">
        <f t="shared" si="2"/>
        <v>#DIV/0!</v>
      </c>
      <c r="H72" s="40" t="e">
        <f t="shared" si="3"/>
        <v>#DIV/0!</v>
      </c>
      <c r="I72" s="40">
        <v>386.00265815156916</v>
      </c>
    </row>
    <row r="73" spans="1:9" ht="15" customHeight="1" x14ac:dyDescent="0.2">
      <c r="A73" s="7" t="s">
        <v>69</v>
      </c>
      <c r="B73" s="33">
        <v>100222.04932757662</v>
      </c>
      <c r="C73" s="15">
        <v>97960</v>
      </c>
      <c r="D73" s="16" t="e">
        <f>+C73/C173</f>
        <v>#DIV/0!</v>
      </c>
      <c r="E73" s="27">
        <v>97960</v>
      </c>
      <c r="F73" s="16" t="e">
        <f>+E73/E173</f>
        <v>#DIV/0!</v>
      </c>
      <c r="G73" s="31" t="e">
        <f t="shared" si="2"/>
        <v>#DIV/0!</v>
      </c>
      <c r="H73" s="26" t="e">
        <f t="shared" si="3"/>
        <v>#DIV/0!</v>
      </c>
      <c r="I73" s="29">
        <v>740.04932757662607</v>
      </c>
    </row>
    <row r="74" spans="1:9" s="41" customFormat="1" ht="15" customHeight="1" x14ac:dyDescent="0.2">
      <c r="A74" s="7" t="s">
        <v>70</v>
      </c>
      <c r="B74" s="33">
        <v>30578</v>
      </c>
      <c r="C74" s="36">
        <v>30087</v>
      </c>
      <c r="D74" s="37" t="e">
        <f>+C74/C173</f>
        <v>#DIV/0!</v>
      </c>
      <c r="E74" s="38">
        <v>30087</v>
      </c>
      <c r="F74" s="37" t="e">
        <f>+E74/E173</f>
        <v>#DIV/0!</v>
      </c>
      <c r="G74" s="39" t="e">
        <f t="shared" si="2"/>
        <v>#DIV/0!</v>
      </c>
      <c r="H74" s="40" t="e">
        <f t="shared" si="3"/>
        <v>#DIV/0!</v>
      </c>
      <c r="I74" s="40">
        <v>227.29546875048948</v>
      </c>
    </row>
    <row r="75" spans="1:9" ht="15" customHeight="1" x14ac:dyDescent="0.2">
      <c r="A75" s="7" t="s">
        <v>71</v>
      </c>
      <c r="B75" s="33">
        <v>229804.90077441413</v>
      </c>
      <c r="C75" s="15">
        <v>224618</v>
      </c>
      <c r="D75" s="16" t="e">
        <f>+C75/C173</f>
        <v>#DIV/0!</v>
      </c>
      <c r="E75" s="27">
        <v>224618</v>
      </c>
      <c r="F75" s="16" t="e">
        <f>+E75/E173</f>
        <v>#DIV/0!</v>
      </c>
      <c r="G75" s="31" t="e">
        <f t="shared" si="2"/>
        <v>#DIV/0!</v>
      </c>
      <c r="H75" s="26" t="e">
        <f t="shared" si="3"/>
        <v>#DIV/0!</v>
      </c>
      <c r="I75" s="29">
        <v>1696.900774414114</v>
      </c>
    </row>
    <row r="76" spans="1:9" ht="15" customHeight="1" x14ac:dyDescent="0.2">
      <c r="A76" s="12" t="s">
        <v>72</v>
      </c>
      <c r="B76" s="33">
        <v>225309.69827548906</v>
      </c>
      <c r="C76" s="15">
        <v>220223</v>
      </c>
      <c r="D76" s="16" t="e">
        <f>+C76/C173</f>
        <v>#DIV/0!</v>
      </c>
      <c r="E76" s="27">
        <v>220223</v>
      </c>
      <c r="F76" s="16" t="e">
        <f>+E76/E173</f>
        <v>#DIV/0!</v>
      </c>
      <c r="G76" s="31" t="e">
        <f t="shared" si="2"/>
        <v>#DIV/0!</v>
      </c>
      <c r="H76" s="26" t="e">
        <f t="shared" si="3"/>
        <v>#DIV/0!</v>
      </c>
      <c r="I76" s="29">
        <v>1663.69827548905</v>
      </c>
    </row>
    <row r="77" spans="1:9" s="41" customFormat="1" ht="15" customHeight="1" x14ac:dyDescent="0.2">
      <c r="A77" s="7" t="s">
        <v>73</v>
      </c>
      <c r="B77" s="33">
        <v>46999</v>
      </c>
      <c r="C77" s="36">
        <v>46245</v>
      </c>
      <c r="D77" s="37" t="e">
        <f>+C77/C173</f>
        <v>#DIV/0!</v>
      </c>
      <c r="E77" s="38">
        <v>46245</v>
      </c>
      <c r="F77" s="37" t="e">
        <f>+E77/E173</f>
        <v>#DIV/0!</v>
      </c>
      <c r="G77" s="39" t="e">
        <f t="shared" si="2"/>
        <v>#DIV/0!</v>
      </c>
      <c r="H77" s="40" t="e">
        <f t="shared" si="3"/>
        <v>#DIV/0!</v>
      </c>
      <c r="I77" s="40">
        <v>349.36281292140745</v>
      </c>
    </row>
    <row r="78" spans="1:9" ht="15" customHeight="1" x14ac:dyDescent="0.2">
      <c r="A78" s="9" t="s">
        <v>74</v>
      </c>
      <c r="B78" s="33">
        <v>135372.60296934418</v>
      </c>
      <c r="C78" s="15">
        <v>132317</v>
      </c>
      <c r="D78" s="16" t="e">
        <f>+C78/C173</f>
        <v>#DIV/0!</v>
      </c>
      <c r="E78" s="27">
        <v>132317</v>
      </c>
      <c r="F78" s="16" t="e">
        <f>+E78/E173</f>
        <v>#DIV/0!</v>
      </c>
      <c r="G78" s="31" t="e">
        <f t="shared" si="2"/>
        <v>#DIV/0!</v>
      </c>
      <c r="H78" s="26" t="e">
        <f t="shared" si="3"/>
        <v>#DIV/0!</v>
      </c>
      <c r="I78" s="29">
        <v>999.60296934418579</v>
      </c>
    </row>
    <row r="79" spans="1:9" ht="15" customHeight="1" x14ac:dyDescent="0.2">
      <c r="A79" s="7" t="s">
        <v>75</v>
      </c>
      <c r="B79" s="33">
        <v>147505.1855022801</v>
      </c>
      <c r="C79" s="15">
        <v>144175</v>
      </c>
      <c r="D79" s="16" t="e">
        <f>+C79/C173</f>
        <v>#DIV/0!</v>
      </c>
      <c r="E79" s="27">
        <v>144175</v>
      </c>
      <c r="F79" s="16" t="e">
        <f>+E79/E173</f>
        <v>#DIV/0!</v>
      </c>
      <c r="G79" s="31" t="e">
        <f t="shared" si="2"/>
        <v>#DIV/0!</v>
      </c>
      <c r="H79" s="26" t="e">
        <f t="shared" si="3"/>
        <v>#DIV/0!</v>
      </c>
      <c r="I79" s="29">
        <v>1089.1855022801151</v>
      </c>
    </row>
    <row r="80" spans="1:9" ht="15" customHeight="1" x14ac:dyDescent="0.2">
      <c r="A80" s="7" t="s">
        <v>76</v>
      </c>
      <c r="B80" s="33">
        <v>203599.38950934802</v>
      </c>
      <c r="C80" s="15">
        <v>199003</v>
      </c>
      <c r="D80" s="16" t="e">
        <f>+C80/C173</f>
        <v>#DIV/0!</v>
      </c>
      <c r="E80" s="27">
        <v>199003</v>
      </c>
      <c r="F80" s="16" t="e">
        <f>+E80/E173</f>
        <v>#DIV/0!</v>
      </c>
      <c r="G80" s="31" t="e">
        <f t="shared" si="2"/>
        <v>#DIV/0!</v>
      </c>
      <c r="H80" s="26" t="e">
        <f t="shared" si="3"/>
        <v>#DIV/0!</v>
      </c>
      <c r="I80" s="29">
        <v>1503.3895093480128</v>
      </c>
    </row>
    <row r="81" spans="1:9" s="41" customFormat="1" ht="15" customHeight="1" x14ac:dyDescent="0.2">
      <c r="A81" s="7" t="s">
        <v>77</v>
      </c>
      <c r="B81" s="33">
        <v>64000</v>
      </c>
      <c r="C81" s="36">
        <v>62973</v>
      </c>
      <c r="D81" s="37" t="e">
        <f>+C81/C173</f>
        <v>#DIV/0!</v>
      </c>
      <c r="E81" s="38">
        <v>62973</v>
      </c>
      <c r="F81" s="37" t="e">
        <f>+E81/E173</f>
        <v>#DIV/0!</v>
      </c>
      <c r="G81" s="39" t="e">
        <f t="shared" si="2"/>
        <v>#DIV/0!</v>
      </c>
      <c r="H81" s="40" t="e">
        <f t="shared" si="3"/>
        <v>#DIV/0!</v>
      </c>
      <c r="I81" s="40">
        <v>475.7362832327774</v>
      </c>
    </row>
    <row r="82" spans="1:9" ht="15" customHeight="1" x14ac:dyDescent="0.2">
      <c r="A82" s="7" t="s">
        <v>78</v>
      </c>
      <c r="B82" s="33">
        <v>210170.92030641163</v>
      </c>
      <c r="C82" s="15">
        <v>205427</v>
      </c>
      <c r="D82" s="16" t="e">
        <f>+C82/C173</f>
        <v>#DIV/0!</v>
      </c>
      <c r="E82" s="27">
        <v>205427</v>
      </c>
      <c r="F82" s="16" t="e">
        <f>+E82/E173</f>
        <v>#DIV/0!</v>
      </c>
      <c r="G82" s="31" t="e">
        <f t="shared" si="2"/>
        <v>#DIV/0!</v>
      </c>
      <c r="H82" s="26" t="e">
        <f t="shared" si="3"/>
        <v>#DIV/0!</v>
      </c>
      <c r="I82" s="29">
        <v>1551.920306411633</v>
      </c>
    </row>
    <row r="83" spans="1:9" ht="15" customHeight="1" x14ac:dyDescent="0.2">
      <c r="A83" s="7" t="s">
        <v>79</v>
      </c>
      <c r="B83" s="33">
        <v>138485.58408464113</v>
      </c>
      <c r="C83" s="15">
        <v>135359</v>
      </c>
      <c r="D83" s="16" t="e">
        <f>+C83/C173</f>
        <v>#DIV/0!</v>
      </c>
      <c r="E83" s="27">
        <v>135359</v>
      </c>
      <c r="F83" s="16" t="e">
        <f>+E83/E173</f>
        <v>#DIV/0!</v>
      </c>
      <c r="G83" s="31" t="e">
        <f t="shared" si="2"/>
        <v>#DIV/0!</v>
      </c>
      <c r="H83" s="26" t="e">
        <f t="shared" si="3"/>
        <v>#DIV/0!</v>
      </c>
      <c r="I83" s="29">
        <v>1022.5840846411242</v>
      </c>
    </row>
    <row r="84" spans="1:9" ht="15" customHeight="1" x14ac:dyDescent="0.2">
      <c r="A84" s="7" t="s">
        <v>80</v>
      </c>
      <c r="B84" s="33">
        <v>342795.2164914303</v>
      </c>
      <c r="C84" s="15">
        <v>335056</v>
      </c>
      <c r="D84" s="16" t="e">
        <f>+C84/C173</f>
        <v>#DIV/0!</v>
      </c>
      <c r="E84" s="27">
        <v>335056</v>
      </c>
      <c r="F84" s="16" t="e">
        <f>+E84/E173</f>
        <v>#DIV/0!</v>
      </c>
      <c r="G84" s="31" t="e">
        <f t="shared" si="2"/>
        <v>#DIV/0!</v>
      </c>
      <c r="H84" s="26" t="e">
        <f t="shared" si="3"/>
        <v>#DIV/0!</v>
      </c>
      <c r="I84" s="29">
        <v>2531.2164914303189</v>
      </c>
    </row>
    <row r="85" spans="1:9" ht="15" customHeight="1" x14ac:dyDescent="0.2">
      <c r="A85" s="7" t="s">
        <v>81</v>
      </c>
      <c r="B85" s="33">
        <v>1676385.5488500958</v>
      </c>
      <c r="C85" s="15">
        <v>1638543</v>
      </c>
      <c r="D85" s="16" t="e">
        <f>+C85/C173</f>
        <v>#DIV/0!</v>
      </c>
      <c r="E85" s="27">
        <v>1638543</v>
      </c>
      <c r="F85" s="16" t="e">
        <f>+E85/E173</f>
        <v>#DIV/0!</v>
      </c>
      <c r="G85" s="31" t="e">
        <f t="shared" si="2"/>
        <v>#DIV/0!</v>
      </c>
      <c r="H85" s="26" t="e">
        <f t="shared" si="3"/>
        <v>#DIV/0!</v>
      </c>
      <c r="I85" s="29">
        <v>12378.548850095831</v>
      </c>
    </row>
    <row r="86" spans="1:9" s="41" customFormat="1" ht="15" customHeight="1" x14ac:dyDescent="0.2">
      <c r="A86" s="7" t="s">
        <v>82</v>
      </c>
      <c r="B86" s="33">
        <v>25655</v>
      </c>
      <c r="C86" s="36">
        <v>25243</v>
      </c>
      <c r="D86" s="37" t="e">
        <f>+C86/C173</f>
        <v>#DIV/0!</v>
      </c>
      <c r="E86" s="38">
        <v>25243</v>
      </c>
      <c r="F86" s="37" t="e">
        <f>+E86/E173</f>
        <v>#DIV/0!</v>
      </c>
      <c r="G86" s="39" t="e">
        <f t="shared" si="2"/>
        <v>#DIV/0!</v>
      </c>
      <c r="H86" s="40" t="e">
        <f t="shared" si="3"/>
        <v>#DIV/0!</v>
      </c>
      <c r="I86" s="40">
        <v>190.7009511639115</v>
      </c>
    </row>
    <row r="87" spans="1:9" s="41" customFormat="1" ht="15" customHeight="1" x14ac:dyDescent="0.2">
      <c r="A87" s="7" t="s">
        <v>83</v>
      </c>
      <c r="B87" s="33">
        <v>26113</v>
      </c>
      <c r="C87" s="36">
        <v>25694</v>
      </c>
      <c r="D87" s="37" t="e">
        <f>+C87/C173</f>
        <v>#DIV/0!</v>
      </c>
      <c r="E87" s="38">
        <v>25694</v>
      </c>
      <c r="F87" s="37" t="e">
        <f>+E87/E173</f>
        <v>#DIV/0!</v>
      </c>
      <c r="G87" s="39" t="e">
        <f t="shared" si="2"/>
        <v>#DIV/0!</v>
      </c>
      <c r="H87" s="40" t="e">
        <f t="shared" si="3"/>
        <v>#DIV/0!</v>
      </c>
      <c r="I87" s="40">
        <v>194.10807903995334</v>
      </c>
    </row>
    <row r="88" spans="1:9" ht="15" customHeight="1" x14ac:dyDescent="0.2">
      <c r="A88" s="7" t="s">
        <v>84</v>
      </c>
      <c r="B88" s="33">
        <v>276966.13795085321</v>
      </c>
      <c r="C88" s="15">
        <v>270714</v>
      </c>
      <c r="D88" s="16" t="e">
        <f>+C88/C173</f>
        <v>#DIV/0!</v>
      </c>
      <c r="E88" s="27">
        <v>270714</v>
      </c>
      <c r="F88" s="16" t="e">
        <f>+E88/E173</f>
        <v>#DIV/0!</v>
      </c>
      <c r="G88" s="31" t="e">
        <f t="shared" si="2"/>
        <v>#DIV/0!</v>
      </c>
      <c r="H88" s="26" t="e">
        <f t="shared" si="3"/>
        <v>#DIV/0!</v>
      </c>
      <c r="I88" s="29">
        <v>2045.1379508531927</v>
      </c>
    </row>
    <row r="89" spans="1:9" s="41" customFormat="1" ht="15" customHeight="1" x14ac:dyDescent="0.2">
      <c r="A89" s="7" t="s">
        <v>85</v>
      </c>
      <c r="B89" s="33">
        <v>44785</v>
      </c>
      <c r="C89" s="36">
        <v>44066</v>
      </c>
      <c r="D89" s="37" t="e">
        <f>+C89/C173</f>
        <v>#DIV/0!</v>
      </c>
      <c r="E89" s="38">
        <v>44066</v>
      </c>
      <c r="F89" s="37" t="e">
        <f>+E89/E173</f>
        <v>#DIV/0!</v>
      </c>
      <c r="G89" s="39" t="e">
        <f t="shared" si="2"/>
        <v>#DIV/0!</v>
      </c>
      <c r="H89" s="40" t="e">
        <f t="shared" si="3"/>
        <v>#DIV/0!</v>
      </c>
      <c r="I89" s="40">
        <v>332.90132369325852</v>
      </c>
    </row>
    <row r="90" spans="1:9" ht="15" customHeight="1" x14ac:dyDescent="0.2">
      <c r="A90" s="7" t="s">
        <v>86</v>
      </c>
      <c r="B90" s="33">
        <v>357807.07279842155</v>
      </c>
      <c r="C90" s="15">
        <v>349730</v>
      </c>
      <c r="D90" s="16" t="e">
        <f>+C90/C173</f>
        <v>#DIV/0!</v>
      </c>
      <c r="E90" s="27">
        <v>349730</v>
      </c>
      <c r="F90" s="16" t="e">
        <f>+E90/E173</f>
        <v>#DIV/0!</v>
      </c>
      <c r="G90" s="31" t="e">
        <f t="shared" si="2"/>
        <v>#DIV/0!</v>
      </c>
      <c r="H90" s="26" t="e">
        <f t="shared" si="3"/>
        <v>#DIV/0!</v>
      </c>
      <c r="I90" s="29">
        <v>2642.0727984215337</v>
      </c>
    </row>
    <row r="91" spans="1:9" ht="15" customHeight="1" x14ac:dyDescent="0.2">
      <c r="A91" s="7" t="s">
        <v>87</v>
      </c>
      <c r="B91" s="33">
        <v>198685.10473065925</v>
      </c>
      <c r="C91" s="15">
        <v>194200</v>
      </c>
      <c r="D91" s="16" t="e">
        <f>+C91/C173</f>
        <v>#DIV/0!</v>
      </c>
      <c r="E91" s="27">
        <v>194200</v>
      </c>
      <c r="F91" s="16" t="e">
        <f>+E91/E173</f>
        <v>#DIV/0!</v>
      </c>
      <c r="G91" s="31" t="e">
        <f t="shared" si="2"/>
        <v>#DIV/0!</v>
      </c>
      <c r="H91" s="26" t="e">
        <f t="shared" si="3"/>
        <v>#DIV/0!</v>
      </c>
      <c r="I91" s="29">
        <v>1467.1047306592566</v>
      </c>
    </row>
    <row r="92" spans="1:9" s="41" customFormat="1" ht="15" customHeight="1" x14ac:dyDescent="0.2">
      <c r="A92" s="7" t="s">
        <v>88</v>
      </c>
      <c r="B92" s="33">
        <v>28674</v>
      </c>
      <c r="C92" s="36">
        <v>28214</v>
      </c>
      <c r="D92" s="37" t="e">
        <f>+C92/C173</f>
        <v>#DIV/0!</v>
      </c>
      <c r="E92" s="38">
        <v>28214</v>
      </c>
      <c r="F92" s="37" t="e">
        <f>+E92/E173</f>
        <v>#DIV/0!</v>
      </c>
      <c r="G92" s="39" t="e">
        <f t="shared" si="2"/>
        <v>#DIV/0!</v>
      </c>
      <c r="H92" s="40" t="e">
        <f t="shared" si="3"/>
        <v>#DIV/0!</v>
      </c>
      <c r="I92" s="40">
        <v>213.14568934510953</v>
      </c>
    </row>
    <row r="93" spans="1:9" s="41" customFormat="1" ht="15" customHeight="1" x14ac:dyDescent="0.2">
      <c r="A93" s="7" t="s">
        <v>89</v>
      </c>
      <c r="B93" s="33">
        <v>50315</v>
      </c>
      <c r="C93" s="36">
        <v>49507</v>
      </c>
      <c r="D93" s="37" t="e">
        <f>+C93/C173</f>
        <v>#DIV/0!</v>
      </c>
      <c r="E93" s="38">
        <v>49507</v>
      </c>
      <c r="F93" s="37" t="e">
        <f>+E93/E173</f>
        <v>#DIV/0!</v>
      </c>
      <c r="G93" s="39" t="e">
        <f t="shared" si="2"/>
        <v>#DIV/0!</v>
      </c>
      <c r="H93" s="40" t="e">
        <f t="shared" si="3"/>
        <v>#DIV/0!</v>
      </c>
      <c r="I93" s="40">
        <v>374.00594181641515</v>
      </c>
    </row>
    <row r="94" spans="1:9" s="41" customFormat="1" ht="15" customHeight="1" x14ac:dyDescent="0.2">
      <c r="A94" s="7" t="s">
        <v>90</v>
      </c>
      <c r="B94" s="33">
        <v>68095</v>
      </c>
      <c r="C94" s="36">
        <v>67002</v>
      </c>
      <c r="D94" s="37" t="e">
        <f>+C94/C173</f>
        <v>#DIV/0!</v>
      </c>
      <c r="E94" s="38">
        <v>67002</v>
      </c>
      <c r="F94" s="37" t="e">
        <f>+E94/E173</f>
        <v>#DIV/0!</v>
      </c>
      <c r="G94" s="39" t="e">
        <f t="shared" si="2"/>
        <v>#DIV/0!</v>
      </c>
      <c r="H94" s="40" t="e">
        <f t="shared" si="3"/>
        <v>#DIV/0!</v>
      </c>
      <c r="I94" s="40">
        <v>506.17379589923542</v>
      </c>
    </row>
    <row r="95" spans="1:9" s="41" customFormat="1" ht="15" customHeight="1" x14ac:dyDescent="0.2">
      <c r="A95" s="7" t="s">
        <v>91</v>
      </c>
      <c r="B95" s="33">
        <v>43109</v>
      </c>
      <c r="C95" s="36">
        <v>42417</v>
      </c>
      <c r="D95" s="37" t="e">
        <f>+C95/C173</f>
        <v>#DIV/0!</v>
      </c>
      <c r="E95" s="38">
        <v>42417</v>
      </c>
      <c r="F95" s="37" t="e">
        <f>+E95/E173</f>
        <v>#DIV/0!</v>
      </c>
      <c r="G95" s="39" t="e">
        <f t="shared" si="2"/>
        <v>#DIV/0!</v>
      </c>
      <c r="H95" s="40" t="e">
        <f t="shared" si="3"/>
        <v>#DIV/0!</v>
      </c>
      <c r="I95" s="40">
        <v>320.44377631500362</v>
      </c>
    </row>
    <row r="96" spans="1:9" s="41" customFormat="1" ht="15" customHeight="1" x14ac:dyDescent="0.2">
      <c r="A96" s="7" t="s">
        <v>92</v>
      </c>
      <c r="B96" s="33">
        <v>34556</v>
      </c>
      <c r="C96" s="36">
        <v>34001</v>
      </c>
      <c r="D96" s="37" t="e">
        <f>+C96/C173</f>
        <v>#DIV/0!</v>
      </c>
      <c r="E96" s="38">
        <v>34001</v>
      </c>
      <c r="F96" s="37" t="e">
        <f>+E96/E173</f>
        <v>#DIV/0!</v>
      </c>
      <c r="G96" s="39" t="e">
        <f t="shared" si="2"/>
        <v>#DIV/0!</v>
      </c>
      <c r="H96" s="40" t="e">
        <f t="shared" si="3"/>
        <v>#DIV/0!</v>
      </c>
      <c r="I96" s="40">
        <v>256.86420158159314</v>
      </c>
    </row>
    <row r="97" spans="1:9" ht="15" customHeight="1" x14ac:dyDescent="0.2">
      <c r="A97" s="7" t="s">
        <v>93</v>
      </c>
      <c r="B97" s="33">
        <v>202167.82061378573</v>
      </c>
      <c r="C97" s="15">
        <v>197604</v>
      </c>
      <c r="D97" s="16" t="e">
        <f>+C97/C173</f>
        <v>#DIV/0!</v>
      </c>
      <c r="E97" s="27">
        <v>197604</v>
      </c>
      <c r="F97" s="16" t="e">
        <f>+E97/E173</f>
        <v>#DIV/0!</v>
      </c>
      <c r="G97" s="31" t="e">
        <f t="shared" si="2"/>
        <v>#DIV/0!</v>
      </c>
      <c r="H97" s="26" t="e">
        <f t="shared" si="3"/>
        <v>#DIV/0!</v>
      </c>
      <c r="I97" s="29">
        <v>1492.8206137857453</v>
      </c>
    </row>
    <row r="98" spans="1:9" s="41" customFormat="1" ht="15" customHeight="1" x14ac:dyDescent="0.2">
      <c r="A98" s="7" t="s">
        <v>94</v>
      </c>
      <c r="B98" s="33">
        <v>33583</v>
      </c>
      <c r="C98" s="36">
        <v>33044</v>
      </c>
      <c r="D98" s="37" t="e">
        <f>+C98/C173</f>
        <v>#DIV/0!</v>
      </c>
      <c r="E98" s="38">
        <v>33044</v>
      </c>
      <c r="F98" s="37" t="e">
        <f>+E98/E173</f>
        <v>#DIV/0!</v>
      </c>
      <c r="G98" s="39" t="e">
        <f t="shared" si="2"/>
        <v>#DIV/0!</v>
      </c>
      <c r="H98" s="40" t="e">
        <f t="shared" si="3"/>
        <v>#DIV/0!</v>
      </c>
      <c r="I98" s="40">
        <v>249.63444242999219</v>
      </c>
    </row>
    <row r="99" spans="1:9" s="41" customFormat="1" ht="15" customHeight="1" x14ac:dyDescent="0.2">
      <c r="A99" s="7" t="s">
        <v>95</v>
      </c>
      <c r="B99" s="33">
        <v>41948</v>
      </c>
      <c r="C99" s="36">
        <v>41275</v>
      </c>
      <c r="D99" s="37" t="e">
        <f>+C99/C173</f>
        <v>#DIV/0!</v>
      </c>
      <c r="E99" s="38">
        <v>41275</v>
      </c>
      <c r="F99" s="37" t="e">
        <f>+E99/E173</f>
        <v>#DIV/0!</v>
      </c>
      <c r="G99" s="39" t="e">
        <f t="shared" si="2"/>
        <v>#DIV/0!</v>
      </c>
      <c r="H99" s="40" t="e">
        <f t="shared" si="3"/>
        <v>#DIV/0!</v>
      </c>
      <c r="I99" s="40">
        <v>311.81641481957166</v>
      </c>
    </row>
    <row r="100" spans="1:9" s="41" customFormat="1" ht="15" customHeight="1" x14ac:dyDescent="0.2">
      <c r="A100" s="7" t="s">
        <v>96</v>
      </c>
      <c r="B100" s="33">
        <v>138752</v>
      </c>
      <c r="C100" s="36">
        <v>136525</v>
      </c>
      <c r="D100" s="37" t="e">
        <f>+C100/C173</f>
        <v>#DIV/0!</v>
      </c>
      <c r="E100" s="38">
        <v>136525</v>
      </c>
      <c r="F100" s="37" t="e">
        <f>+E100/E173</f>
        <v>#DIV/0!</v>
      </c>
      <c r="G100" s="39" t="e">
        <f t="shared" si="2"/>
        <v>#DIV/0!</v>
      </c>
      <c r="H100" s="40" t="e">
        <f t="shared" si="3"/>
        <v>#DIV/0!</v>
      </c>
      <c r="I100" s="40">
        <v>1031.392756710891</v>
      </c>
    </row>
    <row r="101" spans="1:9" ht="15" customHeight="1" x14ac:dyDescent="0.2">
      <c r="A101" s="7" t="s">
        <v>97</v>
      </c>
      <c r="B101" s="33">
        <v>550263.17752545059</v>
      </c>
      <c r="C101" s="15">
        <v>537841</v>
      </c>
      <c r="D101" s="16" t="e">
        <f>+C101/C173</f>
        <v>#DIV/0!</v>
      </c>
      <c r="E101" s="27">
        <v>537841</v>
      </c>
      <c r="F101" s="16" t="e">
        <f>+E101/E173</f>
        <v>#DIV/0!</v>
      </c>
      <c r="G101" s="31" t="e">
        <f t="shared" si="2"/>
        <v>#DIV/0!</v>
      </c>
      <c r="H101" s="26" t="e">
        <f t="shared" si="3"/>
        <v>#DIV/0!</v>
      </c>
      <c r="I101" s="29">
        <v>4063.1775254505937</v>
      </c>
    </row>
    <row r="102" spans="1:9" s="41" customFormat="1" ht="15" customHeight="1" x14ac:dyDescent="0.2">
      <c r="A102" s="7" t="s">
        <v>98</v>
      </c>
      <c r="B102" s="33">
        <v>23327</v>
      </c>
      <c r="C102" s="36">
        <v>22953</v>
      </c>
      <c r="D102" s="37" t="e">
        <f>+C102/C173</f>
        <v>#DIV/0!</v>
      </c>
      <c r="E102" s="38">
        <v>22953</v>
      </c>
      <c r="F102" s="37" t="e">
        <f>+E102/E173</f>
        <v>#DIV/0!</v>
      </c>
      <c r="G102" s="39" t="e">
        <f t="shared" si="2"/>
        <v>#DIV/0!</v>
      </c>
      <c r="H102" s="40" t="e">
        <f t="shared" si="3"/>
        <v>#DIV/0!</v>
      </c>
      <c r="I102" s="40">
        <v>173.40090052946405</v>
      </c>
    </row>
    <row r="103" spans="1:9" ht="15" customHeight="1" x14ac:dyDescent="0.2">
      <c r="A103" s="7" t="s">
        <v>99</v>
      </c>
      <c r="B103" s="33">
        <v>516578.44963589229</v>
      </c>
      <c r="C103" s="15">
        <v>504917</v>
      </c>
      <c r="D103" s="16" t="e">
        <f>+C103/C173</f>
        <v>#DIV/0!</v>
      </c>
      <c r="E103" s="27">
        <v>504917</v>
      </c>
      <c r="F103" s="16" t="e">
        <f>+E103/E173</f>
        <v>#DIV/0!</v>
      </c>
      <c r="G103" s="31" t="e">
        <f t="shared" si="2"/>
        <v>#DIV/0!</v>
      </c>
      <c r="H103" s="26" t="e">
        <f t="shared" si="3"/>
        <v>#DIV/0!</v>
      </c>
      <c r="I103" s="29">
        <v>3814.4496358922761</v>
      </c>
    </row>
    <row r="104" spans="1:9" s="41" customFormat="1" ht="15" customHeight="1" x14ac:dyDescent="0.2">
      <c r="A104" s="9" t="s">
        <v>100</v>
      </c>
      <c r="B104" s="33">
        <v>52309</v>
      </c>
      <c r="C104" s="36">
        <v>51469</v>
      </c>
      <c r="D104" s="37" t="e">
        <f>+C104/C173</f>
        <v>#DIV/0!</v>
      </c>
      <c r="E104" s="38">
        <v>51469</v>
      </c>
      <c r="F104" s="37" t="e">
        <f>+E104/E173</f>
        <v>#DIV/0!</v>
      </c>
      <c r="G104" s="39" t="e">
        <f t="shared" si="2"/>
        <v>#DIV/0!</v>
      </c>
      <c r="H104" s="40" t="e">
        <f t="shared" si="3"/>
        <v>#DIV/0!</v>
      </c>
      <c r="I104" s="40">
        <v>388.82808126828672</v>
      </c>
    </row>
    <row r="105" spans="1:9" s="41" customFormat="1" ht="15" customHeight="1" x14ac:dyDescent="0.2">
      <c r="A105" s="7" t="s">
        <v>101</v>
      </c>
      <c r="B105" s="33">
        <v>915051</v>
      </c>
      <c r="C105" s="36">
        <v>900363</v>
      </c>
      <c r="D105" s="37" t="e">
        <f>+C105/C173</f>
        <v>#DIV/0!</v>
      </c>
      <c r="E105" s="38">
        <v>900363</v>
      </c>
      <c r="F105" s="37" t="e">
        <f>+E105/E173</f>
        <v>#DIV/0!</v>
      </c>
      <c r="G105" s="39" t="e">
        <f t="shared" si="2"/>
        <v>#DIV/0!</v>
      </c>
      <c r="H105" s="40" t="e">
        <f t="shared" si="3"/>
        <v>#DIV/0!</v>
      </c>
      <c r="I105" s="40">
        <v>6801.8888599925867</v>
      </c>
    </row>
    <row r="106" spans="1:9" s="41" customFormat="1" ht="15" customHeight="1" x14ac:dyDescent="0.2">
      <c r="A106" s="7" t="s">
        <v>102</v>
      </c>
      <c r="B106" s="33">
        <v>49319</v>
      </c>
      <c r="C106" s="36">
        <v>48527</v>
      </c>
      <c r="D106" s="37" t="e">
        <f>+C106/C173</f>
        <v>#DIV/0!</v>
      </c>
      <c r="E106" s="38">
        <v>48527</v>
      </c>
      <c r="F106" s="37" t="e">
        <f>+E106/E173</f>
        <v>#DIV/0!</v>
      </c>
      <c r="G106" s="39" t="e">
        <f t="shared" si="2"/>
        <v>#DIV/0!</v>
      </c>
      <c r="H106" s="40" t="e">
        <f t="shared" si="3"/>
        <v>#DIV/0!</v>
      </c>
      <c r="I106" s="40">
        <v>366.60242669774328</v>
      </c>
    </row>
    <row r="107" spans="1:9" s="41" customFormat="1" ht="15" customHeight="1" x14ac:dyDescent="0.2">
      <c r="A107" s="7" t="s">
        <v>103</v>
      </c>
      <c r="B107" s="33">
        <v>55467</v>
      </c>
      <c r="C107" s="36">
        <v>54577</v>
      </c>
      <c r="D107" s="37" t="e">
        <f>+C107/C173</f>
        <v>#DIV/0!</v>
      </c>
      <c r="E107" s="38">
        <v>54577</v>
      </c>
      <c r="F107" s="37" t="e">
        <f>+E107/E173</f>
        <v>#DIV/0!</v>
      </c>
      <c r="G107" s="39" t="e">
        <f t="shared" si="2"/>
        <v>#DIV/0!</v>
      </c>
      <c r="H107" s="40" t="e">
        <f t="shared" si="3"/>
        <v>#DIV/0!</v>
      </c>
      <c r="I107" s="40">
        <v>412.30780064464597</v>
      </c>
    </row>
    <row r="108" spans="1:9" s="41" customFormat="1" ht="15" customHeight="1" x14ac:dyDescent="0.2">
      <c r="A108" s="7" t="s">
        <v>104</v>
      </c>
      <c r="B108" s="33">
        <v>48263</v>
      </c>
      <c r="C108" s="36">
        <v>47488</v>
      </c>
      <c r="D108" s="37" t="e">
        <f>+C108/C173</f>
        <v>#DIV/0!</v>
      </c>
      <c r="E108" s="38">
        <v>47488</v>
      </c>
      <c r="F108" s="37" t="e">
        <f>+E108/E173</f>
        <v>#DIV/0!</v>
      </c>
      <c r="G108" s="39" t="e">
        <f t="shared" si="2"/>
        <v>#DIV/0!</v>
      </c>
      <c r="H108" s="40" t="e">
        <f t="shared" si="3"/>
        <v>#DIV/0!</v>
      </c>
      <c r="I108" s="40">
        <v>358.75318975049839</v>
      </c>
    </row>
    <row r="109" spans="1:9" ht="15" customHeight="1" x14ac:dyDescent="0.2">
      <c r="A109" s="7" t="s">
        <v>105</v>
      </c>
      <c r="B109" s="33">
        <v>944419.65796535299</v>
      </c>
      <c r="C109" s="15">
        <v>923100</v>
      </c>
      <c r="D109" s="16" t="e">
        <f>+C109/C173</f>
        <v>#DIV/0!</v>
      </c>
      <c r="E109" s="27">
        <v>923100</v>
      </c>
      <c r="F109" s="16" t="e">
        <f>+E109/E173</f>
        <v>#DIV/0!</v>
      </c>
      <c r="G109" s="31" t="e">
        <f t="shared" si="2"/>
        <v>#DIV/0!</v>
      </c>
      <c r="H109" s="26" t="e">
        <f t="shared" si="3"/>
        <v>#DIV/0!</v>
      </c>
      <c r="I109" s="29">
        <v>6973.6579653530371</v>
      </c>
    </row>
    <row r="110" spans="1:9" s="41" customFormat="1" ht="15" customHeight="1" x14ac:dyDescent="0.2">
      <c r="A110" s="7" t="s">
        <v>106</v>
      </c>
      <c r="B110" s="33">
        <v>127412</v>
      </c>
      <c r="C110" s="36">
        <v>125367</v>
      </c>
      <c r="D110" s="37" t="e">
        <f>+C110/C173</f>
        <v>#DIV/0!</v>
      </c>
      <c r="E110" s="38">
        <v>125367</v>
      </c>
      <c r="F110" s="37" t="e">
        <f>+E110/E173</f>
        <v>#DIV/0!</v>
      </c>
      <c r="G110" s="39" t="e">
        <f t="shared" si="2"/>
        <v>#DIV/0!</v>
      </c>
      <c r="H110" s="40" t="e">
        <f t="shared" si="3"/>
        <v>#DIV/0!</v>
      </c>
      <c r="I110" s="40">
        <v>947.09844885972723</v>
      </c>
    </row>
    <row r="111" spans="1:9" s="41" customFormat="1" ht="15" customHeight="1" x14ac:dyDescent="0.2">
      <c r="A111" s="7" t="s">
        <v>107</v>
      </c>
      <c r="B111" s="33">
        <v>170761</v>
      </c>
      <c r="C111" s="36">
        <v>168020</v>
      </c>
      <c r="D111" s="37" t="e">
        <f>+C111/C173</f>
        <v>#DIV/0!</v>
      </c>
      <c r="E111" s="38">
        <v>168020</v>
      </c>
      <c r="F111" s="37" t="e">
        <f>+E111/E173</f>
        <v>#DIV/0!</v>
      </c>
      <c r="G111" s="39" t="e">
        <f t="shared" si="2"/>
        <v>#DIV/0!</v>
      </c>
      <c r="H111" s="40" t="e">
        <f t="shared" si="3"/>
        <v>#DIV/0!</v>
      </c>
      <c r="I111" s="40">
        <v>1269.3251124890232</v>
      </c>
    </row>
    <row r="112" spans="1:9" s="41" customFormat="1" ht="15" customHeight="1" x14ac:dyDescent="0.2">
      <c r="A112" s="7" t="s">
        <v>108</v>
      </c>
      <c r="B112" s="33">
        <v>62289</v>
      </c>
      <c r="C112" s="36">
        <v>61289</v>
      </c>
      <c r="D112" s="37" t="e">
        <f>+C112/C173</f>
        <v>#DIV/0!</v>
      </c>
      <c r="E112" s="38">
        <v>61289</v>
      </c>
      <c r="F112" s="37" t="e">
        <f>+E112/E173</f>
        <v>#DIV/0!</v>
      </c>
      <c r="G112" s="39" t="e">
        <f t="shared" si="2"/>
        <v>#DIV/0!</v>
      </c>
      <c r="H112" s="40" t="e">
        <f t="shared" si="3"/>
        <v>#DIV/0!</v>
      </c>
      <c r="I112" s="40">
        <v>463.01432460028417</v>
      </c>
    </row>
    <row r="113" spans="1:9" s="41" customFormat="1" ht="15" customHeight="1" x14ac:dyDescent="0.2">
      <c r="A113" s="7" t="s">
        <v>109</v>
      </c>
      <c r="B113" s="33">
        <v>55175</v>
      </c>
      <c r="C113" s="36">
        <v>54289</v>
      </c>
      <c r="D113" s="37" t="e">
        <f>+C113/C173</f>
        <v>#DIV/0!</v>
      </c>
      <c r="E113" s="38">
        <v>54289</v>
      </c>
      <c r="F113" s="37" t="e">
        <f>+E113/E173</f>
        <v>#DIV/0!</v>
      </c>
      <c r="G113" s="39" t="e">
        <f t="shared" si="2"/>
        <v>#DIV/0!</v>
      </c>
      <c r="H113" s="40" t="e">
        <f t="shared" si="3"/>
        <v>#DIV/0!</v>
      </c>
      <c r="I113" s="40">
        <v>410.13207375262817</v>
      </c>
    </row>
    <row r="114" spans="1:9" s="41" customFormat="1" ht="15" customHeight="1" x14ac:dyDescent="0.2">
      <c r="A114" s="7" t="s">
        <v>110</v>
      </c>
      <c r="B114" s="33">
        <v>33027</v>
      </c>
      <c r="C114" s="36">
        <v>32497</v>
      </c>
      <c r="D114" s="37" t="e">
        <f>+C114/C173</f>
        <v>#DIV/0!</v>
      </c>
      <c r="E114" s="38">
        <v>32497</v>
      </c>
      <c r="F114" s="37" t="e">
        <f>+E114/E173</f>
        <v>#DIV/0!</v>
      </c>
      <c r="G114" s="39" t="e">
        <f t="shared" si="2"/>
        <v>#DIV/0!</v>
      </c>
      <c r="H114" s="40" t="e">
        <f t="shared" si="3"/>
        <v>#DIV/0!</v>
      </c>
      <c r="I114" s="40">
        <v>245.50207225661103</v>
      </c>
    </row>
    <row r="115" spans="1:9" ht="15" customHeight="1" x14ac:dyDescent="0.2">
      <c r="A115" s="7" t="s">
        <v>169</v>
      </c>
      <c r="B115" s="33">
        <v>262045560.42729557</v>
      </c>
      <c r="C115" s="15">
        <v>256130115</v>
      </c>
      <c r="D115" s="16" t="e">
        <f>+C115/C173</f>
        <v>#DIV/0!</v>
      </c>
      <c r="E115" s="27">
        <v>256130115</v>
      </c>
      <c r="F115" s="16" t="e">
        <f>+E115/E173</f>
        <v>#DIV/0!</v>
      </c>
      <c r="G115" s="31" t="e">
        <f t="shared" si="2"/>
        <v>#DIV/0!</v>
      </c>
      <c r="H115" s="26" t="e">
        <f t="shared" si="3"/>
        <v>#DIV/0!</v>
      </c>
      <c r="I115" s="29">
        <v>1934962.4272955689</v>
      </c>
    </row>
    <row r="116" spans="1:9" s="41" customFormat="1" ht="15" customHeight="1" x14ac:dyDescent="0.2">
      <c r="A116" s="7" t="s">
        <v>111</v>
      </c>
      <c r="B116" s="33">
        <v>62785</v>
      </c>
      <c r="C116" s="36">
        <v>61777</v>
      </c>
      <c r="D116" s="37" t="e">
        <f>+C116/C173</f>
        <v>#DIV/0!</v>
      </c>
      <c r="E116" s="38">
        <v>61777</v>
      </c>
      <c r="F116" s="37" t="e">
        <f>+E116/E173</f>
        <v>#DIV/0!</v>
      </c>
      <c r="G116" s="39" t="e">
        <f t="shared" si="2"/>
        <v>#DIV/0!</v>
      </c>
      <c r="H116" s="40" t="e">
        <f t="shared" si="3"/>
        <v>#DIV/0!</v>
      </c>
      <c r="I116" s="40">
        <v>466.70097294509213</v>
      </c>
    </row>
    <row r="117" spans="1:9" ht="15" customHeight="1" x14ac:dyDescent="0.2">
      <c r="A117" s="7" t="s">
        <v>112</v>
      </c>
      <c r="B117" s="33">
        <v>187977.03821103476</v>
      </c>
      <c r="C117" s="15">
        <v>183734</v>
      </c>
      <c r="D117" s="16" t="e">
        <f>+C117/C173</f>
        <v>#DIV/0!</v>
      </c>
      <c r="E117" s="27">
        <v>183734</v>
      </c>
      <c r="F117" s="16" t="e">
        <f>+E117/E173</f>
        <v>#DIV/0!</v>
      </c>
      <c r="G117" s="31" t="e">
        <f t="shared" si="2"/>
        <v>#DIV/0!</v>
      </c>
      <c r="H117" s="26" t="e">
        <f t="shared" si="3"/>
        <v>#DIV/0!</v>
      </c>
      <c r="I117" s="29">
        <v>1388.0382110347471</v>
      </c>
    </row>
    <row r="118" spans="1:9" s="41" customFormat="1" ht="15" customHeight="1" x14ac:dyDescent="0.2">
      <c r="A118" s="7" t="s">
        <v>113</v>
      </c>
      <c r="B118" s="33">
        <v>35025</v>
      </c>
      <c r="C118" s="36">
        <v>34463</v>
      </c>
      <c r="D118" s="37" t="e">
        <f>+C118/C173</f>
        <v>#DIV/0!</v>
      </c>
      <c r="E118" s="38">
        <v>34463</v>
      </c>
      <c r="F118" s="37" t="e">
        <f>+E118/E173</f>
        <v>#DIV/0!</v>
      </c>
      <c r="G118" s="39" t="e">
        <f t="shared" si="2"/>
        <v>#DIV/0!</v>
      </c>
      <c r="H118" s="40" t="e">
        <f t="shared" si="3"/>
        <v>#DIV/0!</v>
      </c>
      <c r="I118" s="40">
        <v>260.35443013753843</v>
      </c>
    </row>
    <row r="119" spans="1:9" s="35" customFormat="1" ht="15" customHeight="1" x14ac:dyDescent="0.2">
      <c r="A119" s="7" t="s">
        <v>170</v>
      </c>
      <c r="B119" s="33">
        <v>76158</v>
      </c>
      <c r="C119" s="19">
        <f>28920+37856</f>
        <v>66776</v>
      </c>
      <c r="D119" s="34" t="e">
        <f>+C119/C173</f>
        <v>#DIV/0!</v>
      </c>
      <c r="E119" s="19">
        <f>28920+37856</f>
        <v>66776</v>
      </c>
      <c r="F119" s="34" t="e">
        <f>+E119/E173</f>
        <v>#DIV/0!</v>
      </c>
      <c r="G119" s="31" t="e">
        <f t="shared" si="2"/>
        <v>#DIV/0!</v>
      </c>
      <c r="H119" s="26" t="e">
        <f t="shared" si="3"/>
        <v>#DIV/0!</v>
      </c>
      <c r="I119" s="26">
        <v>280.54789535407906</v>
      </c>
    </row>
    <row r="120" spans="1:9" s="41" customFormat="1" ht="15" customHeight="1" x14ac:dyDescent="0.2">
      <c r="A120" s="7" t="s">
        <v>114</v>
      </c>
      <c r="B120" s="33">
        <v>43302</v>
      </c>
      <c r="C120" s="36">
        <v>42607</v>
      </c>
      <c r="D120" s="37" t="e">
        <f>+C120/C173</f>
        <v>#DIV/0!</v>
      </c>
      <c r="E120" s="38">
        <v>42607</v>
      </c>
      <c r="F120" s="37" t="e">
        <f>+E120/E173</f>
        <v>#DIV/0!</v>
      </c>
      <c r="G120" s="39" t="e">
        <f t="shared" si="2"/>
        <v>#DIV/0!</v>
      </c>
      <c r="H120" s="40" t="e">
        <f t="shared" si="3"/>
        <v>#DIV/0!</v>
      </c>
      <c r="I120" s="40">
        <v>321.87915169515423</v>
      </c>
    </row>
    <row r="121" spans="1:9" s="41" customFormat="1" ht="15" customHeight="1" x14ac:dyDescent="0.2">
      <c r="A121" s="7" t="s">
        <v>115</v>
      </c>
      <c r="B121" s="33">
        <v>39166</v>
      </c>
      <c r="C121" s="36">
        <v>38537</v>
      </c>
      <c r="D121" s="37" t="e">
        <f>+C121/C173</f>
        <v>#DIV/0!</v>
      </c>
      <c r="E121" s="38">
        <v>38537</v>
      </c>
      <c r="F121" s="37" t="e">
        <f>+E121/E173</f>
        <v>#DIV/0!</v>
      </c>
      <c r="G121" s="39" t="e">
        <f t="shared" si="2"/>
        <v>#DIV/0!</v>
      </c>
      <c r="H121" s="40" t="e">
        <f t="shared" si="3"/>
        <v>#DIV/0!</v>
      </c>
      <c r="I121" s="40">
        <v>291.13190013087421</v>
      </c>
    </row>
    <row r="122" spans="1:9" ht="15" customHeight="1" x14ac:dyDescent="0.2">
      <c r="A122" s="7" t="s">
        <v>116</v>
      </c>
      <c r="B122" s="33">
        <v>86985</v>
      </c>
      <c r="C122" s="17">
        <v>85021</v>
      </c>
      <c r="D122" s="16" t="e">
        <f>+C122/C173</f>
        <v>#DIV/0!</v>
      </c>
      <c r="E122" s="17">
        <v>85021</v>
      </c>
      <c r="F122" s="16" t="e">
        <f>+E122/E173</f>
        <v>#DIV/0!</v>
      </c>
      <c r="G122" s="31" t="e">
        <f t="shared" si="2"/>
        <v>#DIV/0!</v>
      </c>
      <c r="H122" s="26" t="e">
        <f t="shared" si="3"/>
        <v>#DIV/0!</v>
      </c>
      <c r="I122" s="29">
        <v>642</v>
      </c>
    </row>
    <row r="123" spans="1:9" s="41" customFormat="1" ht="15" customHeight="1" x14ac:dyDescent="0.2">
      <c r="A123" s="7" t="s">
        <v>117</v>
      </c>
      <c r="B123" s="33">
        <v>33504</v>
      </c>
      <c r="C123" s="36">
        <v>32966</v>
      </c>
      <c r="D123" s="37" t="e">
        <f>+C123/C173</f>
        <v>#DIV/0!</v>
      </c>
      <c r="E123" s="38">
        <v>32966</v>
      </c>
      <c r="F123" s="37" t="e">
        <f>+E123/E173</f>
        <v>#DIV/0!</v>
      </c>
      <c r="G123" s="39" t="e">
        <f t="shared" si="2"/>
        <v>#DIV/0!</v>
      </c>
      <c r="H123" s="40" t="e">
        <f t="shared" si="3"/>
        <v>#DIV/0!</v>
      </c>
      <c r="I123" s="40">
        <v>249.04518306340398</v>
      </c>
    </row>
    <row r="124" spans="1:9" s="41" customFormat="1" ht="15" customHeight="1" x14ac:dyDescent="0.2">
      <c r="A124" s="7" t="s">
        <v>118</v>
      </c>
      <c r="B124" s="33">
        <v>46687</v>
      </c>
      <c r="C124" s="36">
        <v>45938</v>
      </c>
      <c r="D124" s="37" t="e">
        <f>+C124/C173</f>
        <v>#DIV/0!</v>
      </c>
      <c r="E124" s="38">
        <v>45938</v>
      </c>
      <c r="F124" s="37" t="e">
        <f>+E124/E173</f>
        <v>#DIV/0!</v>
      </c>
      <c r="G124" s="39" t="e">
        <f t="shared" si="2"/>
        <v>#DIV/0!</v>
      </c>
      <c r="H124" s="40" t="e">
        <f t="shared" si="3"/>
        <v>#DIV/0!</v>
      </c>
      <c r="I124" s="40">
        <v>347.04354849137451</v>
      </c>
    </row>
    <row r="125" spans="1:9" ht="15" customHeight="1" x14ac:dyDescent="0.2">
      <c r="A125" s="7" t="s">
        <v>119</v>
      </c>
      <c r="B125" s="33">
        <v>126294.57093909115</v>
      </c>
      <c r="C125" s="15">
        <v>123444</v>
      </c>
      <c r="D125" s="16" t="e">
        <f>+C125/C173</f>
        <v>#DIV/0!</v>
      </c>
      <c r="E125" s="27">
        <v>123444</v>
      </c>
      <c r="F125" s="16" t="e">
        <f>+E125/E173</f>
        <v>#DIV/0!</v>
      </c>
      <c r="G125" s="31" t="e">
        <f t="shared" si="2"/>
        <v>#DIV/0!</v>
      </c>
      <c r="H125" s="26" t="e">
        <f t="shared" si="3"/>
        <v>#DIV/0!</v>
      </c>
      <c r="I125" s="29">
        <v>932.57093909114985</v>
      </c>
    </row>
    <row r="126" spans="1:9" ht="15" customHeight="1" x14ac:dyDescent="0.2">
      <c r="A126" s="7" t="s">
        <v>120</v>
      </c>
      <c r="B126" s="33">
        <v>247361.53028045624</v>
      </c>
      <c r="C126" s="15">
        <v>241777</v>
      </c>
      <c r="D126" s="16" t="e">
        <f>+C126/C173</f>
        <v>#DIV/0!</v>
      </c>
      <c r="E126" s="27">
        <v>241777</v>
      </c>
      <c r="F126" s="16" t="e">
        <f>+E126/E173</f>
        <v>#DIV/0!</v>
      </c>
      <c r="G126" s="31" t="e">
        <f t="shared" si="2"/>
        <v>#DIV/0!</v>
      </c>
      <c r="H126" s="26" t="e">
        <f t="shared" si="3"/>
        <v>#DIV/0!</v>
      </c>
      <c r="I126" s="29">
        <v>1826.5302804562468</v>
      </c>
    </row>
    <row r="127" spans="1:9" ht="15" customHeight="1" x14ac:dyDescent="0.2">
      <c r="A127" s="7" t="s">
        <v>121</v>
      </c>
      <c r="B127" s="33">
        <v>594030.36362420244</v>
      </c>
      <c r="C127" s="15">
        <v>580621</v>
      </c>
      <c r="D127" s="16" t="e">
        <f>+C127/C173</f>
        <v>#DIV/0!</v>
      </c>
      <c r="E127" s="27">
        <v>580621</v>
      </c>
      <c r="F127" s="16" t="e">
        <f>+E127/E173</f>
        <v>#DIV/0!</v>
      </c>
      <c r="G127" s="31" t="e">
        <f t="shared" si="2"/>
        <v>#DIV/0!</v>
      </c>
      <c r="H127" s="26" t="e">
        <f t="shared" si="3"/>
        <v>#DIV/0!</v>
      </c>
      <c r="I127" s="29">
        <v>4386.3636242024113</v>
      </c>
    </row>
    <row r="128" spans="1:9" s="41" customFormat="1" ht="15" customHeight="1" x14ac:dyDescent="0.2">
      <c r="A128" s="7" t="s">
        <v>122</v>
      </c>
      <c r="B128" s="33">
        <v>37213</v>
      </c>
      <c r="C128" s="36">
        <v>36616</v>
      </c>
      <c r="D128" s="37" t="e">
        <f>+C128/C173</f>
        <v>#DIV/0!</v>
      </c>
      <c r="E128" s="38">
        <v>36616</v>
      </c>
      <c r="F128" s="37" t="e">
        <f>+E128/E173</f>
        <v>#DIV/0!</v>
      </c>
      <c r="G128" s="39" t="e">
        <f t="shared" si="2"/>
        <v>#DIV/0!</v>
      </c>
      <c r="H128" s="40" t="e">
        <f t="shared" si="3"/>
        <v>#DIV/0!</v>
      </c>
      <c r="I128" s="40">
        <v>276.61949957682464</v>
      </c>
    </row>
    <row r="129" spans="1:9" s="41" customFormat="1" ht="15" customHeight="1" x14ac:dyDescent="0.2">
      <c r="A129" s="7" t="s">
        <v>123</v>
      </c>
      <c r="B129" s="33">
        <v>71395</v>
      </c>
      <c r="C129" s="36">
        <v>70249</v>
      </c>
      <c r="D129" s="37" t="e">
        <f>+C129/C173</f>
        <v>#DIV/0!</v>
      </c>
      <c r="E129" s="38">
        <v>70249</v>
      </c>
      <c r="F129" s="37" t="e">
        <f>+E129/E173</f>
        <v>#DIV/0!</v>
      </c>
      <c r="G129" s="39" t="e">
        <f t="shared" si="2"/>
        <v>#DIV/0!</v>
      </c>
      <c r="H129" s="40" t="e">
        <f t="shared" si="3"/>
        <v>#DIV/0!</v>
      </c>
      <c r="I129" s="40">
        <v>530.70360568528383</v>
      </c>
    </row>
    <row r="130" spans="1:9" ht="15" customHeight="1" x14ac:dyDescent="0.2">
      <c r="A130" s="7" t="s">
        <v>124</v>
      </c>
      <c r="B130" s="33">
        <v>93615.261673866029</v>
      </c>
      <c r="C130" s="15">
        <v>91502</v>
      </c>
      <c r="D130" s="16" t="e">
        <f>+C130/C173</f>
        <v>#DIV/0!</v>
      </c>
      <c r="E130" s="27">
        <v>91502</v>
      </c>
      <c r="F130" s="16" t="e">
        <f>+E130/E173</f>
        <v>#DIV/0!</v>
      </c>
      <c r="G130" s="31" t="e">
        <f t="shared" si="2"/>
        <v>#DIV/0!</v>
      </c>
      <c r="H130" s="26" t="e">
        <f t="shared" si="3"/>
        <v>#DIV/0!</v>
      </c>
      <c r="I130" s="29">
        <v>691.2616738660314</v>
      </c>
    </row>
    <row r="131" spans="1:9" s="41" customFormat="1" ht="15" customHeight="1" x14ac:dyDescent="0.2">
      <c r="A131" s="7" t="s">
        <v>125</v>
      </c>
      <c r="B131" s="33">
        <v>8314273</v>
      </c>
      <c r="C131" s="36">
        <v>8180818</v>
      </c>
      <c r="D131" s="37" t="e">
        <f>+C131/C173</f>
        <v>#DIV/0!</v>
      </c>
      <c r="E131" s="38">
        <v>8180818</v>
      </c>
      <c r="F131" s="37" t="e">
        <f>+E131/E173</f>
        <v>#DIV/0!</v>
      </c>
      <c r="G131" s="39" t="e">
        <f t="shared" si="2"/>
        <v>#DIV/0!</v>
      </c>
      <c r="H131" s="40" t="e">
        <f t="shared" si="3"/>
        <v>#DIV/0!</v>
      </c>
      <c r="I131" s="40">
        <v>61802.867087859937</v>
      </c>
    </row>
    <row r="132" spans="1:9" ht="15" customHeight="1" x14ac:dyDescent="0.2">
      <c r="A132" s="7" t="s">
        <v>126</v>
      </c>
      <c r="B132" s="33">
        <v>542714.43963305722</v>
      </c>
      <c r="C132" s="15">
        <v>530463</v>
      </c>
      <c r="D132" s="16" t="e">
        <f>+C132/C173</f>
        <v>#DIV/0!</v>
      </c>
      <c r="E132" s="27">
        <v>530463</v>
      </c>
      <c r="F132" s="16" t="e">
        <f>+E132/E173</f>
        <v>#DIV/0!</v>
      </c>
      <c r="G132" s="31" t="e">
        <f t="shared" ref="G132:G172" si="4">F132*2710916</f>
        <v>#DIV/0!</v>
      </c>
      <c r="H132" s="26" t="e">
        <f t="shared" ref="H132:H172" si="5">E132+G132</f>
        <v>#DIV/0!</v>
      </c>
      <c r="I132" s="29">
        <v>4007.4396330571644</v>
      </c>
    </row>
    <row r="133" spans="1:9" s="41" customFormat="1" ht="15" customHeight="1" x14ac:dyDescent="0.2">
      <c r="A133" s="7" t="s">
        <v>127</v>
      </c>
      <c r="B133" s="33">
        <v>46898</v>
      </c>
      <c r="C133" s="36">
        <v>46145</v>
      </c>
      <c r="D133" s="37" t="e">
        <f>+C133/C173</f>
        <v>#DIV/0!</v>
      </c>
      <c r="E133" s="38">
        <v>46145</v>
      </c>
      <c r="F133" s="37" t="e">
        <f>+E133/E173</f>
        <v>#DIV/0!</v>
      </c>
      <c r="G133" s="39" t="e">
        <f t="shared" si="4"/>
        <v>#DIV/0!</v>
      </c>
      <c r="H133" s="40" t="e">
        <f t="shared" si="5"/>
        <v>#DIV/0!</v>
      </c>
      <c r="I133" s="40">
        <v>348.60735219501237</v>
      </c>
    </row>
    <row r="134" spans="1:9" ht="15" customHeight="1" x14ac:dyDescent="0.2">
      <c r="A134" s="7" t="s">
        <v>128</v>
      </c>
      <c r="B134" s="33">
        <v>178548.41495049017</v>
      </c>
      <c r="C134" s="15">
        <v>174518</v>
      </c>
      <c r="D134" s="16" t="e">
        <f>+C134/C173</f>
        <v>#DIV/0!</v>
      </c>
      <c r="E134" s="27">
        <v>174518</v>
      </c>
      <c r="F134" s="16" t="e">
        <f>+E134/E173</f>
        <v>#DIV/0!</v>
      </c>
      <c r="G134" s="31" t="e">
        <f t="shared" si="4"/>
        <v>#DIV/0!</v>
      </c>
      <c r="H134" s="26" t="e">
        <f t="shared" si="5"/>
        <v>#DIV/0!</v>
      </c>
      <c r="I134" s="29">
        <v>1318.4149504901759</v>
      </c>
    </row>
    <row r="135" spans="1:9" ht="15" customHeight="1" x14ac:dyDescent="0.2">
      <c r="A135" s="7" t="s">
        <v>129</v>
      </c>
      <c r="B135" s="33">
        <v>116083.16084938239</v>
      </c>
      <c r="C135" s="15">
        <v>113462</v>
      </c>
      <c r="D135" s="16" t="e">
        <f>+C135/C173</f>
        <v>#DIV/0!</v>
      </c>
      <c r="E135" s="27">
        <v>113462</v>
      </c>
      <c r="F135" s="16" t="e">
        <f>+E135/E173</f>
        <v>#DIV/0!</v>
      </c>
      <c r="G135" s="31" t="e">
        <f t="shared" si="4"/>
        <v>#DIV/0!</v>
      </c>
      <c r="H135" s="26" t="e">
        <f t="shared" si="5"/>
        <v>#DIV/0!</v>
      </c>
      <c r="I135" s="29">
        <v>857.16084938239237</v>
      </c>
    </row>
    <row r="136" spans="1:9" ht="15" customHeight="1" x14ac:dyDescent="0.2">
      <c r="A136" s="7" t="s">
        <v>130</v>
      </c>
      <c r="B136" s="33">
        <v>75421.918092891196</v>
      </c>
      <c r="C136" s="15">
        <v>73719</v>
      </c>
      <c r="D136" s="16" t="e">
        <f>+C136/C173</f>
        <v>#DIV/0!</v>
      </c>
      <c r="E136" s="27">
        <v>73719</v>
      </c>
      <c r="F136" s="16" t="e">
        <f>+E136/E173</f>
        <v>#DIV/0!</v>
      </c>
      <c r="G136" s="31" t="e">
        <f t="shared" si="4"/>
        <v>#DIV/0!</v>
      </c>
      <c r="H136" s="26" t="e">
        <f t="shared" si="5"/>
        <v>#DIV/0!</v>
      </c>
      <c r="I136" s="29">
        <v>556.9180928911934</v>
      </c>
    </row>
    <row r="137" spans="1:9" s="41" customFormat="1" ht="15" customHeight="1" x14ac:dyDescent="0.2">
      <c r="A137" s="13" t="s">
        <v>131</v>
      </c>
      <c r="B137" s="33">
        <v>35696</v>
      </c>
      <c r="C137" s="36">
        <v>35123</v>
      </c>
      <c r="D137" s="37" t="e">
        <f>+C137/C173</f>
        <v>#DIV/0!</v>
      </c>
      <c r="E137" s="38">
        <v>35123</v>
      </c>
      <c r="F137" s="37" t="e">
        <f>+E137/E173</f>
        <v>#DIV/0!</v>
      </c>
      <c r="G137" s="39" t="e">
        <f t="shared" si="4"/>
        <v>#DIV/0!</v>
      </c>
      <c r="H137" s="40" t="e">
        <f t="shared" si="5"/>
        <v>#DIV/0!</v>
      </c>
      <c r="I137" s="40">
        <v>265.34047093174604</v>
      </c>
    </row>
    <row r="138" spans="1:9" s="41" customFormat="1" ht="15" customHeight="1" x14ac:dyDescent="0.2">
      <c r="A138" s="7" t="s">
        <v>132</v>
      </c>
      <c r="B138" s="33">
        <v>96960</v>
      </c>
      <c r="C138" s="36">
        <v>95404</v>
      </c>
      <c r="D138" s="44" t="e">
        <f>+C138/C173</f>
        <v>#DIV/0!</v>
      </c>
      <c r="E138" s="38">
        <v>95404</v>
      </c>
      <c r="F138" s="44" t="e">
        <f>+E138/E173</f>
        <v>#DIV/0!</v>
      </c>
      <c r="G138" s="39" t="e">
        <f t="shared" si="4"/>
        <v>#DIV/0!</v>
      </c>
      <c r="H138" s="40" t="e">
        <f t="shared" si="5"/>
        <v>#DIV/0!</v>
      </c>
      <c r="I138" s="40">
        <v>720.73975140996765</v>
      </c>
    </row>
    <row r="139" spans="1:9" s="41" customFormat="1" ht="15" customHeight="1" x14ac:dyDescent="0.2">
      <c r="A139" s="7" t="s">
        <v>133</v>
      </c>
      <c r="B139" s="33">
        <v>95548</v>
      </c>
      <c r="C139" s="36">
        <v>94014</v>
      </c>
      <c r="D139" s="42" t="e">
        <f>+C139/C173</f>
        <v>#DIV/0!</v>
      </c>
      <c r="E139" s="38">
        <v>94014</v>
      </c>
      <c r="F139" s="42" t="e">
        <f>+E139/E173</f>
        <v>#DIV/0!</v>
      </c>
      <c r="G139" s="39" t="e">
        <f t="shared" si="4"/>
        <v>#DIV/0!</v>
      </c>
      <c r="H139" s="40" t="e">
        <f t="shared" si="5"/>
        <v>#DIV/0!</v>
      </c>
      <c r="I139" s="40">
        <v>710.23884731307601</v>
      </c>
    </row>
    <row r="140" spans="1:9" s="41" customFormat="1" ht="15" customHeight="1" x14ac:dyDescent="0.2">
      <c r="A140" s="7" t="s">
        <v>134</v>
      </c>
      <c r="B140" s="33">
        <v>154020</v>
      </c>
      <c r="C140" s="36">
        <v>151548</v>
      </c>
      <c r="D140" s="44" t="e">
        <f>+C140/C173</f>
        <v>#DIV/0!</v>
      </c>
      <c r="E140" s="38">
        <v>151548</v>
      </c>
      <c r="F140" s="44" t="e">
        <f>+E140/E173</f>
        <v>#DIV/0!</v>
      </c>
      <c r="G140" s="39" t="e">
        <f t="shared" si="4"/>
        <v>#DIV/0!</v>
      </c>
      <c r="H140" s="40" t="e">
        <f t="shared" si="5"/>
        <v>#DIV/0!</v>
      </c>
      <c r="I140" s="40">
        <v>1144.8856216372246</v>
      </c>
    </row>
    <row r="141" spans="1:9" ht="15" customHeight="1" x14ac:dyDescent="0.2">
      <c r="A141" s="7" t="s">
        <v>135</v>
      </c>
      <c r="B141" s="33">
        <v>98843.873271592078</v>
      </c>
      <c r="C141" s="15">
        <v>96613</v>
      </c>
      <c r="D141" s="21" t="e">
        <f>+C141/C173</f>
        <v>#DIV/0!</v>
      </c>
      <c r="E141" s="27">
        <v>96613</v>
      </c>
      <c r="F141" s="21" t="e">
        <f>+E141/E173</f>
        <v>#DIV/0!</v>
      </c>
      <c r="G141" s="31" t="e">
        <f t="shared" si="4"/>
        <v>#DIV/0!</v>
      </c>
      <c r="H141" s="26" t="e">
        <f t="shared" si="5"/>
        <v>#DIV/0!</v>
      </c>
      <c r="I141" s="29">
        <v>729.87327159208428</v>
      </c>
    </row>
    <row r="142" spans="1:9" ht="15" customHeight="1" x14ac:dyDescent="0.2">
      <c r="A142" s="7" t="s">
        <v>136</v>
      </c>
      <c r="B142" s="33">
        <v>84720.581918313241</v>
      </c>
      <c r="C142" s="15">
        <v>82808</v>
      </c>
      <c r="D142" s="20" t="e">
        <f>+C142/C173</f>
        <v>#DIV/0!</v>
      </c>
      <c r="E142" s="27">
        <v>82808</v>
      </c>
      <c r="F142" s="20" t="e">
        <f>+E142/E173</f>
        <v>#DIV/0!</v>
      </c>
      <c r="G142" s="31" t="e">
        <f t="shared" si="4"/>
        <v>#DIV/0!</v>
      </c>
      <c r="H142" s="26" t="e">
        <f t="shared" si="5"/>
        <v>#DIV/0!</v>
      </c>
      <c r="I142" s="29">
        <v>625.58191831324268</v>
      </c>
    </row>
    <row r="143" spans="1:9" s="41" customFormat="1" ht="15" customHeight="1" x14ac:dyDescent="0.2">
      <c r="A143" s="7" t="s">
        <v>137</v>
      </c>
      <c r="B143" s="33">
        <v>57265</v>
      </c>
      <c r="C143" s="36">
        <v>56346</v>
      </c>
      <c r="D143" s="45" t="e">
        <f>+C143/C173</f>
        <v>#DIV/0!</v>
      </c>
      <c r="E143" s="38">
        <v>56346</v>
      </c>
      <c r="F143" s="45" t="e">
        <f>+E143/E173</f>
        <v>#DIV/0!</v>
      </c>
      <c r="G143" s="39" t="e">
        <f t="shared" si="4"/>
        <v>#DIV/0!</v>
      </c>
      <c r="H143" s="40" t="e">
        <f t="shared" si="5"/>
        <v>#DIV/0!</v>
      </c>
      <c r="I143" s="40">
        <v>425.67190089457506</v>
      </c>
    </row>
    <row r="144" spans="1:9" ht="15" customHeight="1" x14ac:dyDescent="0.2">
      <c r="A144" s="7" t="s">
        <v>138</v>
      </c>
      <c r="B144" s="33">
        <v>83193.302889668164</v>
      </c>
      <c r="C144" s="15">
        <v>81315</v>
      </c>
      <c r="D144" s="20" t="e">
        <f>+C144/C173</f>
        <v>#DIV/0!</v>
      </c>
      <c r="E144" s="27">
        <v>81315</v>
      </c>
      <c r="F144" s="20" t="e">
        <f>+E144/E173</f>
        <v>#DIV/0!</v>
      </c>
      <c r="G144" s="31" t="e">
        <f t="shared" si="4"/>
        <v>#DIV/0!</v>
      </c>
      <c r="H144" s="26" t="e">
        <f t="shared" si="5"/>
        <v>#DIV/0!</v>
      </c>
      <c r="I144" s="29">
        <v>614.30288966816408</v>
      </c>
    </row>
    <row r="145" spans="1:9" s="41" customFormat="1" ht="15" customHeight="1" x14ac:dyDescent="0.2">
      <c r="A145" s="7" t="s">
        <v>139</v>
      </c>
      <c r="B145" s="33">
        <v>3978313</v>
      </c>
      <c r="C145" s="36">
        <v>3914456</v>
      </c>
      <c r="D145" s="44" t="e">
        <f>+C145/C173</f>
        <v>#DIV/0!</v>
      </c>
      <c r="E145" s="38">
        <v>3914456</v>
      </c>
      <c r="F145" s="44" t="e">
        <f>+E145/E173</f>
        <v>#DIV/0!</v>
      </c>
      <c r="G145" s="39" t="e">
        <f t="shared" si="4"/>
        <v>#DIV/0!</v>
      </c>
      <c r="H145" s="40" t="e">
        <f t="shared" si="5"/>
        <v>#DIV/0!</v>
      </c>
      <c r="I145" s="40">
        <v>29572.177732016022</v>
      </c>
    </row>
    <row r="146" spans="1:9" s="41" customFormat="1" ht="15" customHeight="1" x14ac:dyDescent="0.2">
      <c r="A146" s="7" t="s">
        <v>140</v>
      </c>
      <c r="B146" s="33">
        <v>66075</v>
      </c>
      <c r="C146" s="36">
        <v>65014</v>
      </c>
      <c r="D146" s="45" t="e">
        <f>+C146/C173</f>
        <v>#DIV/0!</v>
      </c>
      <c r="E146" s="38">
        <v>65014</v>
      </c>
      <c r="F146" s="45" t="e">
        <f>+E146/E173</f>
        <v>#DIV/0!</v>
      </c>
      <c r="G146" s="39" t="e">
        <f t="shared" si="4"/>
        <v>#DIV/0!</v>
      </c>
      <c r="H146" s="40" t="e">
        <f t="shared" si="5"/>
        <v>#DIV/0!</v>
      </c>
      <c r="I146" s="40">
        <v>491.15523665850111</v>
      </c>
    </row>
    <row r="147" spans="1:9" s="41" customFormat="1" ht="15" customHeight="1" x14ac:dyDescent="0.2">
      <c r="A147" s="7" t="s">
        <v>141</v>
      </c>
      <c r="B147" s="33">
        <v>37702</v>
      </c>
      <c r="C147" s="36">
        <v>37097</v>
      </c>
      <c r="D147" s="42" t="e">
        <f>+C147/C173</f>
        <v>#DIV/0!</v>
      </c>
      <c r="E147" s="38">
        <v>37097</v>
      </c>
      <c r="F147" s="42" t="e">
        <f>+E147/E173</f>
        <v>#DIV/0!</v>
      </c>
      <c r="G147" s="39" t="e">
        <f t="shared" si="4"/>
        <v>#DIV/0!</v>
      </c>
      <c r="H147" s="40" t="e">
        <f t="shared" si="5"/>
        <v>#DIV/0!</v>
      </c>
      <c r="I147" s="40">
        <v>280.25326567078503</v>
      </c>
    </row>
    <row r="148" spans="1:9" ht="15" customHeight="1" x14ac:dyDescent="0.2">
      <c r="A148" s="7" t="s">
        <v>142</v>
      </c>
      <c r="B148" s="33">
        <v>88978.016639138543</v>
      </c>
      <c r="C148" s="15">
        <v>86969</v>
      </c>
      <c r="D148" s="16" t="e">
        <f>+C148/C173</f>
        <v>#DIV/0!</v>
      </c>
      <c r="E148" s="27">
        <v>86969</v>
      </c>
      <c r="F148" s="16" t="e">
        <f>+E148/E173</f>
        <v>#DIV/0!</v>
      </c>
      <c r="G148" s="31" t="e">
        <f t="shared" si="4"/>
        <v>#DIV/0!</v>
      </c>
      <c r="H148" s="26" t="e">
        <f t="shared" si="5"/>
        <v>#DIV/0!</v>
      </c>
      <c r="I148" s="29">
        <v>657.01663913854225</v>
      </c>
    </row>
    <row r="149" spans="1:9" ht="15" customHeight="1" x14ac:dyDescent="0.2">
      <c r="A149" s="7" t="s">
        <v>143</v>
      </c>
      <c r="B149" s="33">
        <v>99115.882797124301</v>
      </c>
      <c r="C149" s="15">
        <v>96879</v>
      </c>
      <c r="D149" s="16" t="e">
        <f>+C149/C173</f>
        <v>#DIV/0!</v>
      </c>
      <c r="E149" s="27">
        <v>96879</v>
      </c>
      <c r="F149" s="16" t="e">
        <f>+E149/E173</f>
        <v>#DIV/0!</v>
      </c>
      <c r="G149" s="31" t="e">
        <f t="shared" si="4"/>
        <v>#DIV/0!</v>
      </c>
      <c r="H149" s="26" t="e">
        <f t="shared" si="5"/>
        <v>#DIV/0!</v>
      </c>
      <c r="I149" s="29">
        <v>731.88279712429517</v>
      </c>
    </row>
    <row r="150" spans="1:9" s="41" customFormat="1" ht="15" customHeight="1" x14ac:dyDescent="0.2">
      <c r="A150" s="7" t="s">
        <v>144</v>
      </c>
      <c r="B150" s="33">
        <v>246946</v>
      </c>
      <c r="C150" s="46">
        <v>200502</v>
      </c>
      <c r="D150" s="37" t="e">
        <f>+C150/C173</f>
        <v>#DIV/0!</v>
      </c>
      <c r="E150" s="47">
        <v>200502</v>
      </c>
      <c r="F150" s="37" t="e">
        <f>+E150/E173</f>
        <v>#DIV/0!</v>
      </c>
      <c r="G150" s="39" t="e">
        <f t="shared" si="4"/>
        <v>#DIV/0!</v>
      </c>
      <c r="H150" s="40" t="e">
        <f t="shared" si="5"/>
        <v>#DIV/0!</v>
      </c>
      <c r="I150" s="40">
        <v>1835.6486914238353</v>
      </c>
    </row>
    <row r="151" spans="1:9" ht="15" customHeight="1" x14ac:dyDescent="0.2">
      <c r="A151" s="7" t="s">
        <v>145</v>
      </c>
      <c r="B151" s="33">
        <v>247614.71386563667</v>
      </c>
      <c r="C151" s="22">
        <v>242984</v>
      </c>
      <c r="D151" s="16" t="e">
        <f>+C151/C173</f>
        <v>#DIV/0!</v>
      </c>
      <c r="E151" s="28">
        <v>242984</v>
      </c>
      <c r="F151" s="16" t="e">
        <f>+E151/E173</f>
        <v>#DIV/0!</v>
      </c>
      <c r="G151" s="31" t="e">
        <f t="shared" si="4"/>
        <v>#DIV/0!</v>
      </c>
      <c r="H151" s="26" t="e">
        <f t="shared" si="5"/>
        <v>#DIV/0!</v>
      </c>
      <c r="I151" s="29">
        <v>43996.713865636673</v>
      </c>
    </row>
    <row r="152" spans="1:9" s="41" customFormat="1" ht="15" customHeight="1" x14ac:dyDescent="0.2">
      <c r="A152" s="11" t="s">
        <v>146</v>
      </c>
      <c r="B152" s="33">
        <v>2145757</v>
      </c>
      <c r="C152" s="46">
        <v>2111315</v>
      </c>
      <c r="D152" s="37" t="e">
        <f>+C152/C173</f>
        <v>#DIV/0!</v>
      </c>
      <c r="E152" s="47">
        <v>2111315</v>
      </c>
      <c r="F152" s="37" t="e">
        <f>+E152/E173</f>
        <v>#DIV/0!</v>
      </c>
      <c r="G152" s="39" t="e">
        <f t="shared" si="4"/>
        <v>#DIV/0!</v>
      </c>
      <c r="H152" s="40" t="e">
        <f t="shared" si="5"/>
        <v>#DIV/0!</v>
      </c>
      <c r="I152" s="40">
        <v>15950.155635488405</v>
      </c>
    </row>
    <row r="153" spans="1:9" s="41" customFormat="1" ht="15" customHeight="1" x14ac:dyDescent="0.2">
      <c r="A153" s="7" t="s">
        <v>147</v>
      </c>
      <c r="B153" s="33">
        <v>35295</v>
      </c>
      <c r="C153" s="36">
        <v>34728</v>
      </c>
      <c r="D153" s="37" t="e">
        <f>+C153/C173</f>
        <v>#DIV/0!</v>
      </c>
      <c r="E153" s="38">
        <v>34728</v>
      </c>
      <c r="F153" s="37" t="e">
        <f>+E153/E173</f>
        <v>#DIV/0!</v>
      </c>
      <c r="G153" s="39" t="e">
        <f t="shared" si="4"/>
        <v>#DIV/0!</v>
      </c>
      <c r="H153" s="40" t="e">
        <f t="shared" si="5"/>
        <v>#DIV/0!</v>
      </c>
      <c r="I153" s="40">
        <v>262.35640106248542</v>
      </c>
    </row>
    <row r="154" spans="1:9" ht="15" customHeight="1" x14ac:dyDescent="0.2">
      <c r="A154" s="7" t="s">
        <v>148</v>
      </c>
      <c r="B154" s="33">
        <v>108136.48421476329</v>
      </c>
      <c r="C154" s="15">
        <v>105695</v>
      </c>
      <c r="D154" s="16" t="e">
        <f>+C154/C173</f>
        <v>#DIV/0!</v>
      </c>
      <c r="E154" s="27">
        <v>105695</v>
      </c>
      <c r="F154" s="16" t="e">
        <f>+E154/E173</f>
        <v>#DIV/0!</v>
      </c>
      <c r="G154" s="31" t="e">
        <f t="shared" si="4"/>
        <v>#DIV/0!</v>
      </c>
      <c r="H154" s="26" t="e">
        <f t="shared" si="5"/>
        <v>#DIV/0!</v>
      </c>
      <c r="I154" s="29">
        <v>798.48421476328599</v>
      </c>
    </row>
    <row r="155" spans="1:9" s="41" customFormat="1" ht="15" customHeight="1" x14ac:dyDescent="0.2">
      <c r="A155" s="7" t="s">
        <v>149</v>
      </c>
      <c r="B155" s="33">
        <v>57087</v>
      </c>
      <c r="C155" s="36">
        <v>56171</v>
      </c>
      <c r="D155" s="37" t="e">
        <f>+C155/C173</f>
        <v>#DIV/0!</v>
      </c>
      <c r="E155" s="38">
        <v>56171</v>
      </c>
      <c r="F155" s="37" t="e">
        <f>+E155/E173</f>
        <v>#DIV/0!</v>
      </c>
      <c r="G155" s="39" t="e">
        <f t="shared" si="4"/>
        <v>#DIV/0!</v>
      </c>
      <c r="H155" s="40" t="e">
        <f t="shared" si="5"/>
        <v>#DIV/0!</v>
      </c>
      <c r="I155" s="40">
        <v>424.34984462338366</v>
      </c>
    </row>
    <row r="156" spans="1:9" s="41" customFormat="1" ht="15" customHeight="1" x14ac:dyDescent="0.2">
      <c r="A156" s="7" t="s">
        <v>150</v>
      </c>
      <c r="B156" s="33">
        <v>230029</v>
      </c>
      <c r="C156" s="36">
        <v>226337</v>
      </c>
      <c r="D156" s="37" t="e">
        <f>+C156/C173</f>
        <v>#DIV/0!</v>
      </c>
      <c r="E156" s="38">
        <v>226337</v>
      </c>
      <c r="F156" s="37" t="e">
        <f>+E156/E173</f>
        <v>#DIV/0!</v>
      </c>
      <c r="G156" s="39" t="e">
        <f t="shared" si="4"/>
        <v>#DIV/0!</v>
      </c>
      <c r="H156" s="40" t="e">
        <f t="shared" si="5"/>
        <v>#DIV/0!</v>
      </c>
      <c r="I156" s="40">
        <v>1709.8871443008454</v>
      </c>
    </row>
    <row r="157" spans="1:9" s="41" customFormat="1" ht="15" customHeight="1" x14ac:dyDescent="0.2">
      <c r="A157" s="7" t="s">
        <v>151</v>
      </c>
      <c r="B157" s="33">
        <v>66451</v>
      </c>
      <c r="C157" s="36">
        <v>65384</v>
      </c>
      <c r="D157" s="37" t="e">
        <f>+C157/C173</f>
        <v>#DIV/0!</v>
      </c>
      <c r="E157" s="38">
        <v>65384</v>
      </c>
      <c r="F157" s="37" t="e">
        <f>+E157/E173</f>
        <v>#DIV/0!</v>
      </c>
      <c r="G157" s="39" t="e">
        <f t="shared" si="4"/>
        <v>#DIV/0!</v>
      </c>
      <c r="H157" s="40" t="e">
        <f t="shared" si="5"/>
        <v>#DIV/0!</v>
      </c>
      <c r="I157" s="40">
        <v>493.9504413461629</v>
      </c>
    </row>
    <row r="158" spans="1:9" s="41" customFormat="1" ht="15" customHeight="1" x14ac:dyDescent="0.2">
      <c r="A158" s="7" t="s">
        <v>152</v>
      </c>
      <c r="B158" s="33">
        <v>34561</v>
      </c>
      <c r="C158" s="36">
        <v>34006</v>
      </c>
      <c r="D158" s="37" t="e">
        <f>+C158/C173</f>
        <v>#DIV/0!</v>
      </c>
      <c r="E158" s="38">
        <v>34006</v>
      </c>
      <c r="F158" s="37" t="e">
        <f>+E158/E173</f>
        <v>#DIV/0!</v>
      </c>
      <c r="G158" s="39" t="e">
        <f t="shared" si="4"/>
        <v>#DIV/0!</v>
      </c>
      <c r="H158" s="40" t="e">
        <f t="shared" si="5"/>
        <v>#DIV/0!</v>
      </c>
      <c r="I158" s="40">
        <v>256.90197461791286</v>
      </c>
    </row>
    <row r="159" spans="1:9" s="41" customFormat="1" ht="15" customHeight="1" x14ac:dyDescent="0.2">
      <c r="A159" s="7" t="s">
        <v>153</v>
      </c>
      <c r="B159" s="33">
        <v>10452</v>
      </c>
      <c r="C159" s="36">
        <v>10284</v>
      </c>
      <c r="D159" s="37" t="e">
        <f>+C159/C173</f>
        <v>#DIV/0!</v>
      </c>
      <c r="E159" s="38">
        <v>10284</v>
      </c>
      <c r="F159" s="37" t="e">
        <f>+E159/E173</f>
        <v>#DIV/0!</v>
      </c>
      <c r="G159" s="39" t="e">
        <f t="shared" si="4"/>
        <v>#DIV/0!</v>
      </c>
      <c r="H159" s="40" t="e">
        <f t="shared" si="5"/>
        <v>#DIV/0!</v>
      </c>
      <c r="I159" s="40">
        <v>77.691581102470636</v>
      </c>
    </row>
    <row r="160" spans="1:9" ht="15" customHeight="1" x14ac:dyDescent="0.2">
      <c r="A160" s="7" t="s">
        <v>154</v>
      </c>
      <c r="B160" s="33">
        <v>97098.985111599788</v>
      </c>
      <c r="C160" s="15">
        <v>94907</v>
      </c>
      <c r="D160" s="16" t="e">
        <f>+C160/C173</f>
        <v>#DIV/0!</v>
      </c>
      <c r="E160" s="27">
        <v>94907</v>
      </c>
      <c r="F160" s="16" t="e">
        <f>+E160/E173</f>
        <v>#DIV/0!</v>
      </c>
      <c r="G160" s="31" t="e">
        <f t="shared" si="4"/>
        <v>#DIV/0!</v>
      </c>
      <c r="H160" s="26" t="e">
        <f t="shared" si="5"/>
        <v>#DIV/0!</v>
      </c>
      <c r="I160" s="29">
        <v>716.9851115997842</v>
      </c>
    </row>
    <row r="161" spans="1:9" ht="15" customHeight="1" x14ac:dyDescent="0.2">
      <c r="A161" s="7" t="s">
        <v>155</v>
      </c>
      <c r="B161" s="33">
        <v>112894.62824775519</v>
      </c>
      <c r="C161" s="15">
        <v>110347</v>
      </c>
      <c r="D161" s="16" t="e">
        <f>+C161/C173</f>
        <v>#DIV/0!</v>
      </c>
      <c r="E161" s="27">
        <v>110347</v>
      </c>
      <c r="F161" s="16" t="e">
        <f>+E161/E173</f>
        <v>#DIV/0!</v>
      </c>
      <c r="G161" s="31" t="e">
        <f t="shared" si="4"/>
        <v>#DIV/0!</v>
      </c>
      <c r="H161" s="26" t="e">
        <f t="shared" si="5"/>
        <v>#DIV/0!</v>
      </c>
      <c r="I161" s="29">
        <v>833.62824775518538</v>
      </c>
    </row>
    <row r="162" spans="1:9" s="41" customFormat="1" ht="15" customHeight="1" x14ac:dyDescent="0.2">
      <c r="A162" s="7" t="s">
        <v>156</v>
      </c>
      <c r="B162" s="33">
        <v>57818</v>
      </c>
      <c r="C162" s="36">
        <v>56890</v>
      </c>
      <c r="D162" s="37" t="e">
        <f>+C162/C173</f>
        <v>#DIV/0!</v>
      </c>
      <c r="E162" s="38">
        <v>56890</v>
      </c>
      <c r="F162" s="37" t="e">
        <f>+E162/E173</f>
        <v>#DIV/0!</v>
      </c>
      <c r="G162" s="39" t="e">
        <f t="shared" si="4"/>
        <v>#DIV/0!</v>
      </c>
      <c r="H162" s="40" t="e">
        <f t="shared" si="5"/>
        <v>#DIV/0!</v>
      </c>
      <c r="I162" s="40">
        <v>429.78160724616436</v>
      </c>
    </row>
    <row r="163" spans="1:9" s="41" customFormat="1" ht="15" customHeight="1" x14ac:dyDescent="0.2">
      <c r="A163" s="7" t="s">
        <v>157</v>
      </c>
      <c r="B163" s="33">
        <v>213072</v>
      </c>
      <c r="C163" s="36">
        <v>209652</v>
      </c>
      <c r="D163" s="37" t="e">
        <f>+C163/C173</f>
        <v>#DIV/0!</v>
      </c>
      <c r="E163" s="38">
        <v>209652</v>
      </c>
      <c r="F163" s="37" t="e">
        <f>+E163/E173</f>
        <v>#DIV/0!</v>
      </c>
      <c r="G163" s="39" t="e">
        <f t="shared" si="4"/>
        <v>#DIV/0!</v>
      </c>
      <c r="H163" s="40" t="e">
        <f t="shared" si="5"/>
        <v>#DIV/0!</v>
      </c>
      <c r="I163" s="40">
        <v>1583.8385221018252</v>
      </c>
    </row>
    <row r="164" spans="1:9" s="41" customFormat="1" ht="15" customHeight="1" x14ac:dyDescent="0.2">
      <c r="A164" s="7" t="s">
        <v>158</v>
      </c>
      <c r="B164" s="33">
        <v>56239</v>
      </c>
      <c r="C164" s="36">
        <v>55336</v>
      </c>
      <c r="D164" s="37" t="e">
        <f>+C164/C173</f>
        <v>#DIV/0!</v>
      </c>
      <c r="E164" s="38">
        <v>55336</v>
      </c>
      <c r="F164" s="37" t="e">
        <f>+E164/E173</f>
        <v>#DIV/0!</v>
      </c>
      <c r="G164" s="39" t="e">
        <f t="shared" si="4"/>
        <v>#DIV/0!</v>
      </c>
      <c r="H164" s="40" t="e">
        <f t="shared" si="5"/>
        <v>#DIV/0!</v>
      </c>
      <c r="I164" s="40">
        <v>418.04174755798465</v>
      </c>
    </row>
    <row r="165" spans="1:9" s="41" customFormat="1" ht="15" customHeight="1" x14ac:dyDescent="0.2">
      <c r="A165" s="7" t="s">
        <v>159</v>
      </c>
      <c r="B165" s="33">
        <v>35646</v>
      </c>
      <c r="C165" s="36">
        <v>35074</v>
      </c>
      <c r="D165" s="37" t="e">
        <f>+C165/C173</f>
        <v>#DIV/0!</v>
      </c>
      <c r="E165" s="38">
        <v>35074</v>
      </c>
      <c r="F165" s="37" t="e">
        <f>+E165/E173</f>
        <v>#DIV/0!</v>
      </c>
      <c r="G165" s="39" t="e">
        <f t="shared" si="4"/>
        <v>#DIV/0!</v>
      </c>
      <c r="H165" s="40" t="e">
        <f t="shared" si="5"/>
        <v>#DIV/0!</v>
      </c>
      <c r="I165" s="40">
        <v>264.9702951758124</v>
      </c>
    </row>
    <row r="166" spans="1:9" s="41" customFormat="1" ht="15" customHeight="1" x14ac:dyDescent="0.2">
      <c r="A166" s="7" t="s">
        <v>160</v>
      </c>
      <c r="B166" s="33">
        <v>11610</v>
      </c>
      <c r="C166" s="36">
        <v>11424</v>
      </c>
      <c r="D166" s="37" t="e">
        <f>+C166/C173</f>
        <v>#DIV/0!</v>
      </c>
      <c r="E166" s="38">
        <v>11424</v>
      </c>
      <c r="F166" s="37" t="e">
        <f>+E166/E173</f>
        <v>#DIV/0!</v>
      </c>
      <c r="G166" s="39" t="e">
        <f t="shared" si="4"/>
        <v>#DIV/0!</v>
      </c>
      <c r="H166" s="40" t="e">
        <f t="shared" si="5"/>
        <v>#DIV/0!</v>
      </c>
      <c r="I166" s="40">
        <v>86.303833383374595</v>
      </c>
    </row>
    <row r="167" spans="1:9" ht="15" customHeight="1" x14ac:dyDescent="0.2">
      <c r="A167" s="7" t="s">
        <v>161</v>
      </c>
      <c r="B167" s="33">
        <v>133992.41180414511</v>
      </c>
      <c r="C167" s="15">
        <v>130968</v>
      </c>
      <c r="D167" s="16" t="e">
        <f>+C167/C173</f>
        <v>#DIV/0!</v>
      </c>
      <c r="E167" s="27">
        <v>130968</v>
      </c>
      <c r="F167" s="16" t="e">
        <f>+E167/E173</f>
        <v>#DIV/0!</v>
      </c>
      <c r="G167" s="31" t="e">
        <f t="shared" si="4"/>
        <v>#DIV/0!</v>
      </c>
      <c r="H167" s="26" t="e">
        <f t="shared" si="5"/>
        <v>#DIV/0!</v>
      </c>
      <c r="I167" s="29">
        <v>989.41180414511598</v>
      </c>
    </row>
    <row r="168" spans="1:9" s="41" customFormat="1" ht="15" customHeight="1" x14ac:dyDescent="0.2">
      <c r="A168" s="7" t="s">
        <v>162</v>
      </c>
      <c r="B168" s="33">
        <v>520763</v>
      </c>
      <c r="C168" s="36">
        <v>512404</v>
      </c>
      <c r="D168" s="37" t="e">
        <f>+C168/C173</f>
        <v>#DIV/0!</v>
      </c>
      <c r="E168" s="38">
        <v>512404</v>
      </c>
      <c r="F168" s="37" t="e">
        <f>+E168/E173</f>
        <v>#DIV/0!</v>
      </c>
      <c r="G168" s="39" t="e">
        <f t="shared" si="4"/>
        <v>#DIV/0!</v>
      </c>
      <c r="H168" s="40" t="e">
        <f t="shared" si="5"/>
        <v>#DIV/0!</v>
      </c>
      <c r="I168" s="40">
        <v>3871.0109804774756</v>
      </c>
    </row>
    <row r="169" spans="1:9" s="41" customFormat="1" ht="15" customHeight="1" x14ac:dyDescent="0.2">
      <c r="A169" s="14" t="s">
        <v>163</v>
      </c>
      <c r="B169" s="33">
        <v>44978</v>
      </c>
      <c r="C169" s="36">
        <v>44256</v>
      </c>
      <c r="D169" s="37" t="e">
        <f>+C169/C173</f>
        <v>#DIV/0!</v>
      </c>
      <c r="E169" s="38">
        <v>44256</v>
      </c>
      <c r="F169" s="37" t="e">
        <f>+E169/E173</f>
        <v>#DIV/0!</v>
      </c>
      <c r="G169" s="39" t="e">
        <f t="shared" si="4"/>
        <v>#DIV/0!</v>
      </c>
      <c r="H169" s="40" t="e">
        <f t="shared" si="5"/>
        <v>#DIV/0!</v>
      </c>
      <c r="I169" s="40">
        <v>334.33669907340925</v>
      </c>
    </row>
    <row r="170" spans="1:9" ht="15" customHeight="1" x14ac:dyDescent="0.2">
      <c r="A170" s="7" t="s">
        <v>164</v>
      </c>
      <c r="B170" s="33">
        <v>85080.241140070153</v>
      </c>
      <c r="C170" s="15">
        <v>83160</v>
      </c>
      <c r="D170" s="16" t="e">
        <f>+C170/C173</f>
        <v>#DIV/0!</v>
      </c>
      <c r="E170" s="27">
        <v>83160</v>
      </c>
      <c r="F170" s="16" t="e">
        <f>+E170/E173</f>
        <v>#DIV/0!</v>
      </c>
      <c r="G170" s="31" t="e">
        <f t="shared" si="4"/>
        <v>#DIV/0!</v>
      </c>
      <c r="H170" s="26" t="e">
        <f t="shared" si="5"/>
        <v>#DIV/0!</v>
      </c>
      <c r="I170" s="29">
        <v>628.24114007015339</v>
      </c>
    </row>
    <row r="171" spans="1:9" s="41" customFormat="1" ht="15" customHeight="1" x14ac:dyDescent="0.2">
      <c r="A171" s="7" t="s">
        <v>165</v>
      </c>
      <c r="B171" s="33">
        <v>9503</v>
      </c>
      <c r="C171" s="36">
        <v>9350</v>
      </c>
      <c r="D171" s="37" t="e">
        <f>+C171/C173</f>
        <v>#DIV/0!</v>
      </c>
      <c r="E171" s="38">
        <v>9350</v>
      </c>
      <c r="F171" s="37" t="e">
        <f>+E171/E173</f>
        <v>#DIV/0!</v>
      </c>
      <c r="G171" s="39" t="e">
        <f t="shared" si="4"/>
        <v>#DIV/0!</v>
      </c>
      <c r="H171" s="40" t="e">
        <f t="shared" si="5"/>
        <v>#DIV/0!</v>
      </c>
      <c r="I171" s="40">
        <v>70.635577917940523</v>
      </c>
    </row>
    <row r="172" spans="1:9" ht="15" customHeight="1" x14ac:dyDescent="0.2">
      <c r="A172" s="7" t="s">
        <v>166</v>
      </c>
      <c r="B172" s="33">
        <v>3330488.5583539829</v>
      </c>
      <c r="C172" s="15">
        <v>3255306</v>
      </c>
      <c r="D172" s="16" t="e">
        <f>+C172/C173</f>
        <v>#DIV/0!</v>
      </c>
      <c r="E172" s="27">
        <v>3255306</v>
      </c>
      <c r="F172" s="16" t="e">
        <f>+E172/E173</f>
        <v>#DIV/0!</v>
      </c>
      <c r="G172" s="31" t="e">
        <f t="shared" si="4"/>
        <v>#DIV/0!</v>
      </c>
      <c r="H172" s="26" t="e">
        <f t="shared" si="5"/>
        <v>#DIV/0!</v>
      </c>
      <c r="I172" s="29">
        <v>24592.558353982815</v>
      </c>
    </row>
    <row r="173" spans="1:9" ht="21.75" customHeight="1" x14ac:dyDescent="0.25">
      <c r="A173" s="3"/>
      <c r="B173" s="25"/>
      <c r="C173" s="23"/>
      <c r="D173" s="24"/>
      <c r="E173" s="23"/>
      <c r="F173" s="24"/>
      <c r="G173" s="32"/>
      <c r="H173" s="25"/>
      <c r="I173" s="25"/>
    </row>
    <row r="174" spans="1:9" ht="15" x14ac:dyDescent="0.25">
      <c r="A174" s="4"/>
      <c r="B174" s="1"/>
    </row>
    <row r="175" spans="1:9" ht="15" x14ac:dyDescent="0.25">
      <c r="A175" s="4"/>
      <c r="B175" s="1"/>
    </row>
    <row r="176" spans="1:9" ht="15" x14ac:dyDescent="0.25">
      <c r="A176" s="4"/>
      <c r="B176" s="1"/>
    </row>
    <row r="177" spans="1:2" ht="15" x14ac:dyDescent="0.25">
      <c r="A177" s="4"/>
      <c r="B177" s="1"/>
    </row>
    <row r="178" spans="1:2" ht="15" x14ac:dyDescent="0.25">
      <c r="A178" s="4"/>
      <c r="B178" s="1"/>
    </row>
    <row r="179" spans="1:2" ht="15" x14ac:dyDescent="0.25">
      <c r="A179" s="4"/>
      <c r="B179" s="1"/>
    </row>
    <row r="180" spans="1:2" ht="15" x14ac:dyDescent="0.25">
      <c r="A180" s="4"/>
      <c r="B180" s="1"/>
    </row>
    <row r="181" spans="1:2" ht="15" x14ac:dyDescent="0.25">
      <c r="A181" s="4"/>
      <c r="B181" s="1"/>
    </row>
    <row r="182" spans="1:2" ht="15" x14ac:dyDescent="0.25">
      <c r="A182" s="4"/>
      <c r="B182" s="1"/>
    </row>
    <row r="183" spans="1:2" ht="15" x14ac:dyDescent="0.25">
      <c r="A183" s="4"/>
      <c r="B183" s="1"/>
    </row>
    <row r="184" spans="1:2" ht="15" x14ac:dyDescent="0.25">
      <c r="A184" s="4"/>
      <c r="B184" s="1"/>
    </row>
    <row r="185" spans="1:2" ht="15" x14ac:dyDescent="0.25">
      <c r="A185" s="4"/>
      <c r="B185" s="1"/>
    </row>
    <row r="186" spans="1:2" ht="15" x14ac:dyDescent="0.25">
      <c r="A186" s="4"/>
      <c r="B186" s="1"/>
    </row>
    <row r="187" spans="1:2" ht="15" x14ac:dyDescent="0.25">
      <c r="A187" s="4"/>
      <c r="B187" s="1"/>
    </row>
    <row r="188" spans="1:2" ht="15" x14ac:dyDescent="0.25">
      <c r="A188" s="4"/>
      <c r="B188" s="1"/>
    </row>
    <row r="189" spans="1:2" ht="15" x14ac:dyDescent="0.25">
      <c r="A189" s="4"/>
      <c r="B189" s="1"/>
    </row>
    <row r="190" spans="1:2" ht="15" x14ac:dyDescent="0.25">
      <c r="A190" s="4"/>
      <c r="B190" s="1"/>
    </row>
    <row r="191" spans="1:2" ht="15" x14ac:dyDescent="0.25">
      <c r="A191" s="4"/>
      <c r="B191" s="1"/>
    </row>
    <row r="192" spans="1:2" ht="15" x14ac:dyDescent="0.25">
      <c r="A192" s="4"/>
      <c r="B192" s="1"/>
    </row>
    <row r="193" spans="1:2" ht="15" x14ac:dyDescent="0.25">
      <c r="A193" s="4"/>
      <c r="B193" s="1"/>
    </row>
    <row r="194" spans="1:2" ht="15" x14ac:dyDescent="0.25">
      <c r="A194" s="4"/>
      <c r="B194" s="1"/>
    </row>
    <row r="195" spans="1:2" ht="15" x14ac:dyDescent="0.25">
      <c r="A195" s="4"/>
      <c r="B195" s="1"/>
    </row>
    <row r="196" spans="1:2" ht="15" x14ac:dyDescent="0.25">
      <c r="A196" s="4"/>
      <c r="B196" s="1"/>
    </row>
    <row r="197" spans="1:2" ht="15" x14ac:dyDescent="0.25">
      <c r="A197" s="4"/>
      <c r="B197" s="1"/>
    </row>
    <row r="198" spans="1:2" x14ac:dyDescent="0.2">
      <c r="A198" s="2"/>
      <c r="B198" s="1"/>
    </row>
    <row r="199" spans="1:2" ht="15" x14ac:dyDescent="0.25">
      <c r="A199" s="4"/>
      <c r="B199" s="1"/>
    </row>
    <row r="200" spans="1:2" ht="15" x14ac:dyDescent="0.25">
      <c r="A200" s="4"/>
      <c r="B200" s="1"/>
    </row>
    <row r="201" spans="1:2" ht="15" x14ac:dyDescent="0.25">
      <c r="A201" s="4"/>
      <c r="B201" s="1"/>
    </row>
    <row r="202" spans="1:2" ht="15" x14ac:dyDescent="0.25">
      <c r="A202" s="4"/>
      <c r="B202" s="1"/>
    </row>
    <row r="203" spans="1:2" ht="15" x14ac:dyDescent="0.25">
      <c r="A203" s="4"/>
      <c r="B203" s="1"/>
    </row>
    <row r="204" spans="1:2" ht="15" x14ac:dyDescent="0.25">
      <c r="A204" s="4"/>
      <c r="B204" s="1"/>
    </row>
    <row r="205" spans="1:2" ht="15" x14ac:dyDescent="0.25">
      <c r="A205" s="4"/>
      <c r="B205" s="1"/>
    </row>
    <row r="206" spans="1:2" ht="15" x14ac:dyDescent="0.25">
      <c r="A206" s="4"/>
      <c r="B206" s="1"/>
    </row>
    <row r="207" spans="1:2" ht="15" x14ac:dyDescent="0.25">
      <c r="A207" s="4"/>
      <c r="B207" s="1"/>
    </row>
    <row r="208" spans="1:2" ht="15" x14ac:dyDescent="0.25">
      <c r="A208" s="4"/>
      <c r="B208" s="1"/>
    </row>
    <row r="209" spans="1:2" ht="15" x14ac:dyDescent="0.25">
      <c r="A209" s="4"/>
      <c r="B209" s="1"/>
    </row>
    <row r="210" spans="1:2" ht="15" x14ac:dyDescent="0.25">
      <c r="A210" s="4"/>
      <c r="B210" s="1"/>
    </row>
    <row r="211" spans="1:2" ht="15" x14ac:dyDescent="0.25">
      <c r="A211" s="4"/>
      <c r="B211" s="1"/>
    </row>
    <row r="212" spans="1:2" ht="15" x14ac:dyDescent="0.25">
      <c r="A212" s="4"/>
      <c r="B212" s="1"/>
    </row>
    <row r="213" spans="1:2" ht="15" x14ac:dyDescent="0.25">
      <c r="A213" s="4"/>
      <c r="B213" s="1"/>
    </row>
    <row r="214" spans="1:2" ht="15" x14ac:dyDescent="0.25">
      <c r="A214" s="4"/>
      <c r="B214" s="1"/>
    </row>
    <row r="215" spans="1:2" ht="15" x14ac:dyDescent="0.25">
      <c r="A215" s="4"/>
      <c r="B215" s="1"/>
    </row>
    <row r="216" spans="1:2" ht="15" x14ac:dyDescent="0.25">
      <c r="A216" s="4"/>
      <c r="B216" s="1"/>
    </row>
    <row r="217" spans="1:2" ht="15" x14ac:dyDescent="0.25">
      <c r="A217" s="4"/>
      <c r="B217" s="1"/>
    </row>
    <row r="218" spans="1:2" ht="15" x14ac:dyDescent="0.25">
      <c r="A218" s="4"/>
      <c r="B218" s="1"/>
    </row>
    <row r="219" spans="1:2" ht="15" x14ac:dyDescent="0.25">
      <c r="A219" s="4"/>
      <c r="B219" s="1"/>
    </row>
    <row r="220" spans="1:2" ht="15" x14ac:dyDescent="0.25">
      <c r="A220" s="4"/>
      <c r="B220" s="1"/>
    </row>
    <row r="221" spans="1:2" ht="15" x14ac:dyDescent="0.25">
      <c r="A221" s="4"/>
      <c r="B221" s="1"/>
    </row>
    <row r="222" spans="1:2" ht="15" x14ac:dyDescent="0.25">
      <c r="A222" s="4"/>
      <c r="B222" s="1"/>
    </row>
    <row r="223" spans="1:2" ht="15" x14ac:dyDescent="0.25">
      <c r="A223" s="4"/>
      <c r="B223" s="1"/>
    </row>
    <row r="224" spans="1:2" ht="15" x14ac:dyDescent="0.25">
      <c r="A224" s="4"/>
      <c r="B224" s="1"/>
    </row>
    <row r="225" spans="1:2" ht="15" x14ac:dyDescent="0.25">
      <c r="A225" s="4"/>
      <c r="B225" s="1"/>
    </row>
    <row r="226" spans="1:2" ht="15" x14ac:dyDescent="0.25">
      <c r="A226" s="4"/>
      <c r="B226" s="1"/>
    </row>
    <row r="227" spans="1:2" ht="15" x14ac:dyDescent="0.25">
      <c r="A227" s="4"/>
      <c r="B227" s="1"/>
    </row>
    <row r="228" spans="1:2" ht="15" x14ac:dyDescent="0.25">
      <c r="A228" s="4"/>
      <c r="B228" s="1"/>
    </row>
    <row r="229" spans="1:2" ht="15" x14ac:dyDescent="0.25">
      <c r="A229" s="4"/>
      <c r="B229" s="1"/>
    </row>
    <row r="230" spans="1:2" ht="15" x14ac:dyDescent="0.25">
      <c r="A230" s="4"/>
      <c r="B230" s="1"/>
    </row>
    <row r="231" spans="1:2" ht="15" x14ac:dyDescent="0.25">
      <c r="A231" s="4"/>
      <c r="B231" s="1"/>
    </row>
    <row r="232" spans="1:2" ht="15" x14ac:dyDescent="0.25">
      <c r="A232" s="4"/>
      <c r="B232" s="1"/>
    </row>
    <row r="233" spans="1:2" ht="15" x14ac:dyDescent="0.25">
      <c r="A233" s="4"/>
      <c r="B233" s="1"/>
    </row>
    <row r="234" spans="1:2" ht="15" x14ac:dyDescent="0.25">
      <c r="A234" s="4"/>
      <c r="B234" s="1"/>
    </row>
    <row r="235" spans="1:2" ht="15" x14ac:dyDescent="0.25">
      <c r="A235" s="4"/>
      <c r="B235" s="1"/>
    </row>
    <row r="236" spans="1:2" ht="15" x14ac:dyDescent="0.25">
      <c r="A236" s="4"/>
      <c r="B236" s="1"/>
    </row>
    <row r="237" spans="1:2" ht="15" x14ac:dyDescent="0.25">
      <c r="A237" s="4"/>
      <c r="B237" s="1"/>
    </row>
    <row r="238" spans="1:2" ht="15" x14ac:dyDescent="0.25">
      <c r="A238" s="4"/>
      <c r="B238" s="1"/>
    </row>
    <row r="239" spans="1:2" ht="15" x14ac:dyDescent="0.25">
      <c r="A239" s="4"/>
      <c r="B239" s="1"/>
    </row>
    <row r="240" spans="1:2" ht="15" x14ac:dyDescent="0.25">
      <c r="A240" s="4"/>
      <c r="B240" s="1"/>
    </row>
    <row r="241" spans="1:2" ht="15" x14ac:dyDescent="0.25">
      <c r="A241" s="4"/>
      <c r="B241" s="1"/>
    </row>
    <row r="242" spans="1:2" ht="15" x14ac:dyDescent="0.25">
      <c r="A242" s="4"/>
      <c r="B242" s="1"/>
    </row>
    <row r="243" spans="1:2" ht="15" x14ac:dyDescent="0.25">
      <c r="A243" s="4"/>
      <c r="B243" s="1"/>
    </row>
    <row r="244" spans="1:2" ht="15" x14ac:dyDescent="0.25">
      <c r="A244" s="4"/>
      <c r="B244" s="1"/>
    </row>
    <row r="245" spans="1:2" ht="15" x14ac:dyDescent="0.25">
      <c r="A245" s="4"/>
      <c r="B245" s="1"/>
    </row>
    <row r="246" spans="1:2" ht="15" x14ac:dyDescent="0.25">
      <c r="A246" s="4"/>
      <c r="B246" s="1"/>
    </row>
    <row r="247" spans="1:2" ht="15" x14ac:dyDescent="0.25">
      <c r="A247" s="4"/>
      <c r="B247" s="1"/>
    </row>
    <row r="248" spans="1:2" ht="15" x14ac:dyDescent="0.25">
      <c r="A248" s="4"/>
      <c r="B248" s="1"/>
    </row>
    <row r="249" spans="1:2" ht="15" x14ac:dyDescent="0.25">
      <c r="A249" s="4"/>
      <c r="B249" s="1"/>
    </row>
    <row r="250" spans="1:2" ht="15" x14ac:dyDescent="0.25">
      <c r="A250" s="4"/>
      <c r="B250" s="1"/>
    </row>
    <row r="251" spans="1:2" ht="15" x14ac:dyDescent="0.25">
      <c r="A251" s="4"/>
      <c r="B251" s="1"/>
    </row>
    <row r="252" spans="1:2" ht="15" x14ac:dyDescent="0.25">
      <c r="A252" s="4"/>
      <c r="B252" s="1"/>
    </row>
    <row r="253" spans="1:2" ht="15" x14ac:dyDescent="0.25">
      <c r="A253" s="4"/>
      <c r="B253" s="1"/>
    </row>
    <row r="254" spans="1:2" ht="15" x14ac:dyDescent="0.25">
      <c r="A254" s="4"/>
      <c r="B254" s="1"/>
    </row>
    <row r="255" spans="1:2" ht="15" x14ac:dyDescent="0.25">
      <c r="A255" s="4"/>
      <c r="B255" s="1"/>
    </row>
    <row r="256" spans="1:2" ht="15" x14ac:dyDescent="0.25">
      <c r="A256" s="4"/>
      <c r="B256" s="1"/>
    </row>
    <row r="257" spans="1:2" ht="15" x14ac:dyDescent="0.25">
      <c r="A257" s="4"/>
      <c r="B257" s="1"/>
    </row>
    <row r="258" spans="1:2" ht="15" x14ac:dyDescent="0.25">
      <c r="A258" s="4"/>
      <c r="B258" s="1"/>
    </row>
    <row r="259" spans="1:2" ht="15" x14ac:dyDescent="0.25">
      <c r="A259" s="4"/>
      <c r="B259" s="1"/>
    </row>
    <row r="260" spans="1:2" ht="15" x14ac:dyDescent="0.25">
      <c r="A260" s="4"/>
      <c r="B260" s="1"/>
    </row>
    <row r="261" spans="1:2" ht="15" x14ac:dyDescent="0.25">
      <c r="A261" s="4"/>
      <c r="B261" s="1"/>
    </row>
    <row r="262" spans="1:2" ht="15" x14ac:dyDescent="0.25">
      <c r="A262" s="4"/>
      <c r="B262" s="1"/>
    </row>
    <row r="263" spans="1:2" ht="15" x14ac:dyDescent="0.25">
      <c r="A263" s="4"/>
      <c r="B263" s="1"/>
    </row>
    <row r="264" spans="1:2" ht="15" x14ac:dyDescent="0.25">
      <c r="A264" s="4"/>
      <c r="B264" s="1"/>
    </row>
    <row r="265" spans="1:2" ht="15" x14ac:dyDescent="0.25">
      <c r="A265" s="4"/>
      <c r="B265" s="1"/>
    </row>
    <row r="266" spans="1:2" ht="15" x14ac:dyDescent="0.25">
      <c r="A266" s="4"/>
      <c r="B266" s="1"/>
    </row>
    <row r="267" spans="1:2" ht="15" x14ac:dyDescent="0.25">
      <c r="A267" s="4"/>
      <c r="B267" s="1"/>
    </row>
    <row r="268" spans="1:2" ht="15" x14ac:dyDescent="0.25">
      <c r="A268" s="4"/>
      <c r="B268" s="1"/>
    </row>
    <row r="269" spans="1:2" ht="15" x14ac:dyDescent="0.25">
      <c r="A269" s="4"/>
      <c r="B269" s="1"/>
    </row>
    <row r="270" spans="1:2" ht="15" x14ac:dyDescent="0.25">
      <c r="A270" s="4"/>
      <c r="B270" s="1"/>
    </row>
    <row r="271" spans="1:2" ht="15" x14ac:dyDescent="0.25">
      <c r="A271" s="4"/>
      <c r="B271" s="1"/>
    </row>
    <row r="272" spans="1:2" ht="15" x14ac:dyDescent="0.25">
      <c r="A272" s="4"/>
    </row>
    <row r="273" spans="1:1" ht="15" x14ac:dyDescent="0.25">
      <c r="A273" s="4"/>
    </row>
  </sheetData>
  <mergeCells count="1">
    <mergeCell ref="A1:B1"/>
  </mergeCells>
  <phoneticPr fontId="0" type="noConversion"/>
  <pageMargins left="1.25" right="1.25" top="0.75" bottom="0.75" header="0.3" footer="0.3"/>
  <pageSetup orientation="portrait" r:id="rId1"/>
  <headerFooter alignWithMargins="0">
    <oddHeader>&amp;LPage &amp;P of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RttT Revised Allocations</vt:lpstr>
      <vt:lpstr>Sheet2</vt:lpstr>
      <vt:lpstr>Sheet3</vt:lpstr>
      <vt:lpstr>'RttT Revised Allocations'!Print_Area</vt:lpstr>
    </vt:vector>
  </TitlesOfParts>
  <Company>NYSED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Ron Gill</cp:lastModifiedBy>
  <cp:lastPrinted>2015-12-03T15:36:27Z</cp:lastPrinted>
  <dcterms:created xsi:type="dcterms:W3CDTF">2013-07-09T16:37:18Z</dcterms:created>
  <dcterms:modified xsi:type="dcterms:W3CDTF">2015-12-03T15:38:03Z</dcterms:modified>
</cp:coreProperties>
</file>